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бщий" sheetId="1" r:id="rId1"/>
  </sheets>
  <definedNames>
    <definedName name="_xlnm._FilterDatabase" localSheetId="0" hidden="1">общий!$A$6:$AD$342</definedName>
  </definedNames>
  <calcPr calcId="152511"/>
</workbook>
</file>

<file path=xl/calcChain.xml><?xml version="1.0" encoding="utf-8"?>
<calcChain xmlns="http://schemas.openxmlformats.org/spreadsheetml/2006/main">
  <c r="AA25" i="1" l="1"/>
  <c r="AB25" i="1"/>
  <c r="AC25" i="1"/>
  <c r="AD25" i="1"/>
  <c r="AB24" i="1"/>
  <c r="AC24" i="1"/>
  <c r="AD24" i="1"/>
  <c r="W25" i="1"/>
  <c r="Q25" i="1"/>
  <c r="R25" i="1"/>
  <c r="S25" i="1"/>
  <c r="T25" i="1" s="1"/>
  <c r="K24" i="1"/>
  <c r="K25" i="1"/>
  <c r="J25" i="1"/>
  <c r="W32" i="1" l="1"/>
  <c r="W80" i="1" l="1"/>
  <c r="W81" i="1"/>
  <c r="R341" i="1" l="1"/>
  <c r="Q341" i="1"/>
  <c r="J341" i="1"/>
  <c r="AC341" i="1" s="1"/>
  <c r="AG341" i="1" s="1"/>
  <c r="R340" i="1"/>
  <c r="AB340" i="1" s="1"/>
  <c r="AF340" i="1" s="1"/>
  <c r="Q340" i="1"/>
  <c r="J340" i="1"/>
  <c r="AC340" i="1" s="1"/>
  <c r="AG340" i="1" s="1"/>
  <c r="R339" i="1"/>
  <c r="T339" i="1" s="1"/>
  <c r="Q339" i="1"/>
  <c r="J339" i="1"/>
  <c r="AC339" i="1" s="1"/>
  <c r="AG339" i="1" s="1"/>
  <c r="R338" i="1"/>
  <c r="Q338" i="1"/>
  <c r="J338" i="1"/>
  <c r="AC338" i="1" s="1"/>
  <c r="AG338" i="1" s="1"/>
  <c r="R337" i="1"/>
  <c r="Q337" i="1"/>
  <c r="J337" i="1"/>
  <c r="AC337" i="1" s="1"/>
  <c r="AG337" i="1" s="1"/>
  <c r="R336" i="1"/>
  <c r="T336" i="1" s="1"/>
  <c r="Q336" i="1"/>
  <c r="J336" i="1"/>
  <c r="AC336" i="1" s="1"/>
  <c r="AG336" i="1" s="1"/>
  <c r="R335" i="1"/>
  <c r="Q335" i="1"/>
  <c r="J335" i="1"/>
  <c r="AC335" i="1" s="1"/>
  <c r="AG335" i="1" s="1"/>
  <c r="R334" i="1"/>
  <c r="Q334" i="1"/>
  <c r="J334" i="1"/>
  <c r="AC334" i="1" s="1"/>
  <c r="AG334" i="1" s="1"/>
  <c r="W333" i="1"/>
  <c r="S333" i="1"/>
  <c r="R333" i="1"/>
  <c r="Q333" i="1"/>
  <c r="J333" i="1"/>
  <c r="R332" i="1"/>
  <c r="T332" i="1" s="1"/>
  <c r="Q332" i="1"/>
  <c r="J332" i="1"/>
  <c r="AC332" i="1" s="1"/>
  <c r="AG332" i="1" s="1"/>
  <c r="R331" i="1"/>
  <c r="T331" i="1" s="1"/>
  <c r="Q331" i="1"/>
  <c r="J331" i="1"/>
  <c r="AC331" i="1" s="1"/>
  <c r="AG331" i="1" s="1"/>
  <c r="W330" i="1"/>
  <c r="S330" i="1"/>
  <c r="R330" i="1"/>
  <c r="Q330" i="1"/>
  <c r="J330" i="1"/>
  <c r="R329" i="1"/>
  <c r="Q329" i="1"/>
  <c r="J329" i="1"/>
  <c r="AC329" i="1" s="1"/>
  <c r="AG329" i="1" s="1"/>
  <c r="W328" i="1"/>
  <c r="S328" i="1"/>
  <c r="R328" i="1"/>
  <c r="Q328" i="1"/>
  <c r="J328" i="1"/>
  <c r="R327" i="1"/>
  <c r="T327" i="1" s="1"/>
  <c r="Q327" i="1"/>
  <c r="J327" i="1"/>
  <c r="AC327" i="1" s="1"/>
  <c r="AG327" i="1" s="1"/>
  <c r="W326" i="1"/>
  <c r="S326" i="1"/>
  <c r="R326" i="1"/>
  <c r="Q326" i="1"/>
  <c r="J326" i="1"/>
  <c r="R325" i="1"/>
  <c r="Q325" i="1"/>
  <c r="J325" i="1"/>
  <c r="AC325" i="1" s="1"/>
  <c r="AG325" i="1" s="1"/>
  <c r="W324" i="1"/>
  <c r="S324" i="1"/>
  <c r="R324" i="1"/>
  <c r="Q324" i="1"/>
  <c r="J324" i="1"/>
  <c r="R323" i="1"/>
  <c r="T323" i="1" s="1"/>
  <c r="Q323" i="1"/>
  <c r="J323" i="1"/>
  <c r="AC323" i="1" s="1"/>
  <c r="AG323" i="1" s="1"/>
  <c r="W322" i="1"/>
  <c r="S322" i="1"/>
  <c r="R322" i="1"/>
  <c r="Q322" i="1"/>
  <c r="J322" i="1"/>
  <c r="R321" i="1"/>
  <c r="Q321" i="1"/>
  <c r="J321" i="1"/>
  <c r="AC321" i="1" s="1"/>
  <c r="AG321" i="1" s="1"/>
  <c r="R320" i="1"/>
  <c r="Q320" i="1"/>
  <c r="J320" i="1"/>
  <c r="AC320" i="1" s="1"/>
  <c r="AG320" i="1" s="1"/>
  <c r="W319" i="1"/>
  <c r="S319" i="1"/>
  <c r="R319" i="1"/>
  <c r="Q319" i="1"/>
  <c r="J319" i="1"/>
  <c r="R318" i="1"/>
  <c r="T318" i="1" s="1"/>
  <c r="Q318" i="1"/>
  <c r="J318" i="1"/>
  <c r="AC318" i="1" s="1"/>
  <c r="AG318" i="1" s="1"/>
  <c r="R317" i="1"/>
  <c r="T317" i="1" s="1"/>
  <c r="Q317" i="1"/>
  <c r="J317" i="1"/>
  <c r="AC317" i="1" s="1"/>
  <c r="AG317" i="1" s="1"/>
  <c r="R316" i="1"/>
  <c r="T316" i="1" s="1"/>
  <c r="Q316" i="1"/>
  <c r="J316" i="1"/>
  <c r="AC316" i="1" s="1"/>
  <c r="AG316" i="1" s="1"/>
  <c r="R315" i="1"/>
  <c r="Q315" i="1"/>
  <c r="J315" i="1"/>
  <c r="AC315" i="1" s="1"/>
  <c r="AG315" i="1" s="1"/>
  <c r="R314" i="1"/>
  <c r="T314" i="1" s="1"/>
  <c r="Q314" i="1"/>
  <c r="J314" i="1"/>
  <c r="AC314" i="1" s="1"/>
  <c r="AG314" i="1" s="1"/>
  <c r="R313" i="1"/>
  <c r="T313" i="1" s="1"/>
  <c r="Q313" i="1"/>
  <c r="J313" i="1"/>
  <c r="AC313" i="1" s="1"/>
  <c r="AG313" i="1" s="1"/>
  <c r="R312" i="1"/>
  <c r="T312" i="1" s="1"/>
  <c r="Q312" i="1"/>
  <c r="J312" i="1"/>
  <c r="AC312" i="1" s="1"/>
  <c r="AG312" i="1" s="1"/>
  <c r="R311" i="1"/>
  <c r="T311" i="1" s="1"/>
  <c r="Q311" i="1"/>
  <c r="J311" i="1"/>
  <c r="AC311" i="1" s="1"/>
  <c r="AG311" i="1" s="1"/>
  <c r="W310" i="1"/>
  <c r="S310" i="1"/>
  <c r="R310" i="1"/>
  <c r="Q310" i="1"/>
  <c r="J310" i="1"/>
  <c r="R309" i="1"/>
  <c r="Q309" i="1"/>
  <c r="J309" i="1"/>
  <c r="AC309" i="1" s="1"/>
  <c r="AG309" i="1" s="1"/>
  <c r="W308" i="1"/>
  <c r="S308" i="1"/>
  <c r="R308" i="1"/>
  <c r="Q308" i="1"/>
  <c r="J308" i="1"/>
  <c r="W307" i="1"/>
  <c r="S307" i="1"/>
  <c r="R307" i="1"/>
  <c r="Q307" i="1"/>
  <c r="J307" i="1"/>
  <c r="W306" i="1"/>
  <c r="S306" i="1"/>
  <c r="R306" i="1"/>
  <c r="Q306" i="1"/>
  <c r="J306" i="1"/>
  <c r="W305" i="1"/>
  <c r="S305" i="1"/>
  <c r="R305" i="1"/>
  <c r="Q305" i="1"/>
  <c r="J305" i="1"/>
  <c r="W304" i="1"/>
  <c r="S304" i="1"/>
  <c r="R304" i="1"/>
  <c r="Q304" i="1"/>
  <c r="J304" i="1"/>
  <c r="W303" i="1"/>
  <c r="S303" i="1"/>
  <c r="R303" i="1"/>
  <c r="Q303" i="1"/>
  <c r="J303" i="1"/>
  <c r="W302" i="1"/>
  <c r="S302" i="1"/>
  <c r="R302" i="1"/>
  <c r="Q302" i="1"/>
  <c r="J302" i="1"/>
  <c r="W301" i="1"/>
  <c r="S301" i="1"/>
  <c r="R301" i="1"/>
  <c r="Q301" i="1"/>
  <c r="J301" i="1"/>
  <c r="W300" i="1"/>
  <c r="S300" i="1"/>
  <c r="R300" i="1"/>
  <c r="Q300" i="1"/>
  <c r="J300" i="1"/>
  <c r="W299" i="1"/>
  <c r="S299" i="1"/>
  <c r="R299" i="1"/>
  <c r="Q299" i="1"/>
  <c r="J299" i="1"/>
  <c r="W298" i="1"/>
  <c r="S298" i="1"/>
  <c r="R298" i="1"/>
  <c r="Q298" i="1"/>
  <c r="J298" i="1"/>
  <c r="W297" i="1"/>
  <c r="S297" i="1"/>
  <c r="R297" i="1"/>
  <c r="Q297" i="1"/>
  <c r="J297" i="1"/>
  <c r="W296" i="1"/>
  <c r="S296" i="1"/>
  <c r="R296" i="1"/>
  <c r="Q296" i="1"/>
  <c r="J296" i="1"/>
  <c r="W295" i="1"/>
  <c r="S295" i="1"/>
  <c r="R295" i="1"/>
  <c r="Q295" i="1"/>
  <c r="J295" i="1"/>
  <c r="W294" i="1"/>
  <c r="S294" i="1"/>
  <c r="R294" i="1"/>
  <c r="Q294" i="1"/>
  <c r="J294" i="1"/>
  <c r="R293" i="1"/>
  <c r="T293" i="1" s="1"/>
  <c r="Q293" i="1"/>
  <c r="J293" i="1"/>
  <c r="AC293" i="1" s="1"/>
  <c r="AG293" i="1" s="1"/>
  <c r="W292" i="1"/>
  <c r="S292" i="1"/>
  <c r="R292" i="1"/>
  <c r="Q292" i="1"/>
  <c r="J292" i="1"/>
  <c r="W291" i="1"/>
  <c r="S291" i="1"/>
  <c r="R291" i="1"/>
  <c r="Q291" i="1"/>
  <c r="J291" i="1"/>
  <c r="W290" i="1"/>
  <c r="S290" i="1"/>
  <c r="R290" i="1"/>
  <c r="Q290" i="1"/>
  <c r="J290" i="1"/>
  <c r="W289" i="1"/>
  <c r="S289" i="1"/>
  <c r="R289" i="1"/>
  <c r="Q289" i="1"/>
  <c r="J289" i="1"/>
  <c r="W288" i="1"/>
  <c r="S288" i="1"/>
  <c r="R288" i="1"/>
  <c r="Q288" i="1"/>
  <c r="J288" i="1"/>
  <c r="W287" i="1"/>
  <c r="S287" i="1"/>
  <c r="R287" i="1"/>
  <c r="Q287" i="1"/>
  <c r="J287" i="1"/>
  <c r="W286" i="1"/>
  <c r="S286" i="1"/>
  <c r="R286" i="1"/>
  <c r="Q286" i="1"/>
  <c r="J286" i="1"/>
  <c r="W285" i="1"/>
  <c r="S285" i="1"/>
  <c r="R285" i="1"/>
  <c r="Q285" i="1"/>
  <c r="J285" i="1"/>
  <c r="W284" i="1"/>
  <c r="S284" i="1"/>
  <c r="R284" i="1"/>
  <c r="Q284" i="1"/>
  <c r="J284" i="1"/>
  <c r="W283" i="1"/>
  <c r="S283" i="1"/>
  <c r="R283" i="1"/>
  <c r="Q283" i="1"/>
  <c r="J283" i="1"/>
  <c r="W282" i="1"/>
  <c r="S282" i="1"/>
  <c r="R282" i="1"/>
  <c r="Q282" i="1"/>
  <c r="J282" i="1"/>
  <c r="W281" i="1"/>
  <c r="S281" i="1"/>
  <c r="R281" i="1"/>
  <c r="Q281" i="1"/>
  <c r="J281" i="1"/>
  <c r="W280" i="1"/>
  <c r="S280" i="1"/>
  <c r="R280" i="1"/>
  <c r="Q280" i="1"/>
  <c r="J280" i="1"/>
  <c r="W279" i="1"/>
  <c r="S279" i="1"/>
  <c r="R279" i="1"/>
  <c r="Q279" i="1"/>
  <c r="J279" i="1"/>
  <c r="W278" i="1"/>
  <c r="S278" i="1"/>
  <c r="R278" i="1"/>
  <c r="Q278" i="1"/>
  <c r="J278" i="1"/>
  <c r="W277" i="1"/>
  <c r="S277" i="1"/>
  <c r="R277" i="1"/>
  <c r="Q277" i="1"/>
  <c r="J277" i="1"/>
  <c r="W276" i="1"/>
  <c r="S276" i="1"/>
  <c r="R276" i="1"/>
  <c r="Q276" i="1"/>
  <c r="J276" i="1"/>
  <c r="W275" i="1"/>
  <c r="S275" i="1"/>
  <c r="R275" i="1"/>
  <c r="Q275" i="1"/>
  <c r="J275" i="1"/>
  <c r="W274" i="1"/>
  <c r="S274" i="1"/>
  <c r="R274" i="1"/>
  <c r="Q274" i="1"/>
  <c r="J274" i="1"/>
  <c r="W273" i="1"/>
  <c r="S273" i="1"/>
  <c r="R273" i="1"/>
  <c r="Q273" i="1"/>
  <c r="J273" i="1"/>
  <c r="W272" i="1"/>
  <c r="S272" i="1"/>
  <c r="R272" i="1"/>
  <c r="Q272" i="1"/>
  <c r="J272" i="1"/>
  <c r="W271" i="1"/>
  <c r="S271" i="1"/>
  <c r="R271" i="1"/>
  <c r="Q271" i="1"/>
  <c r="J271" i="1"/>
  <c r="W270" i="1"/>
  <c r="S270" i="1"/>
  <c r="R270" i="1"/>
  <c r="Q270" i="1"/>
  <c r="J270" i="1"/>
  <c r="W269" i="1"/>
  <c r="S269" i="1"/>
  <c r="R269" i="1"/>
  <c r="Q269" i="1"/>
  <c r="J269" i="1"/>
  <c r="W268" i="1"/>
  <c r="S268" i="1"/>
  <c r="R268" i="1"/>
  <c r="Q268" i="1"/>
  <c r="J268" i="1"/>
  <c r="W267" i="1"/>
  <c r="S267" i="1"/>
  <c r="R267" i="1"/>
  <c r="Q267" i="1"/>
  <c r="J267" i="1"/>
  <c r="W266" i="1"/>
  <c r="S266" i="1"/>
  <c r="R266" i="1"/>
  <c r="Q266" i="1"/>
  <c r="J266" i="1"/>
  <c r="W265" i="1"/>
  <c r="S265" i="1"/>
  <c r="R265" i="1"/>
  <c r="Q265" i="1"/>
  <c r="J265" i="1"/>
  <c r="W264" i="1"/>
  <c r="S264" i="1"/>
  <c r="R264" i="1"/>
  <c r="Q264" i="1"/>
  <c r="J264" i="1"/>
  <c r="W263" i="1"/>
  <c r="S263" i="1"/>
  <c r="R263" i="1"/>
  <c r="Q263" i="1"/>
  <c r="J263" i="1"/>
  <c r="W262" i="1"/>
  <c r="S262" i="1"/>
  <c r="R262" i="1"/>
  <c r="Q262" i="1"/>
  <c r="J262" i="1"/>
  <c r="W261" i="1"/>
  <c r="S261" i="1"/>
  <c r="R261" i="1"/>
  <c r="Q261" i="1"/>
  <c r="J261" i="1"/>
  <c r="W260" i="1"/>
  <c r="S260" i="1"/>
  <c r="R260" i="1"/>
  <c r="Q260" i="1"/>
  <c r="J260" i="1"/>
  <c r="W259" i="1"/>
  <c r="S259" i="1"/>
  <c r="R259" i="1"/>
  <c r="Q259" i="1"/>
  <c r="J259" i="1"/>
  <c r="W258" i="1"/>
  <c r="S258" i="1"/>
  <c r="R258" i="1"/>
  <c r="Q258" i="1"/>
  <c r="J258" i="1"/>
  <c r="W257" i="1"/>
  <c r="S257" i="1"/>
  <c r="R257" i="1"/>
  <c r="Q257" i="1"/>
  <c r="J257" i="1"/>
  <c r="W256" i="1"/>
  <c r="S256" i="1"/>
  <c r="R256" i="1"/>
  <c r="Q256" i="1"/>
  <c r="J256" i="1"/>
  <c r="W255" i="1"/>
  <c r="S255" i="1"/>
  <c r="R255" i="1"/>
  <c r="Q255" i="1"/>
  <c r="J255" i="1"/>
  <c r="W254" i="1"/>
  <c r="S254" i="1"/>
  <c r="R254" i="1"/>
  <c r="Q254" i="1"/>
  <c r="J254" i="1"/>
  <c r="W253" i="1"/>
  <c r="S253" i="1"/>
  <c r="R253" i="1"/>
  <c r="Q253" i="1"/>
  <c r="J253" i="1"/>
  <c r="W252" i="1"/>
  <c r="S252" i="1"/>
  <c r="R252" i="1"/>
  <c r="Q252" i="1"/>
  <c r="J252" i="1"/>
  <c r="W251" i="1"/>
  <c r="S251" i="1"/>
  <c r="R251" i="1"/>
  <c r="Q251" i="1"/>
  <c r="J251" i="1"/>
  <c r="W250" i="1"/>
  <c r="S250" i="1"/>
  <c r="R250" i="1"/>
  <c r="Q250" i="1"/>
  <c r="J250" i="1"/>
  <c r="W249" i="1"/>
  <c r="S249" i="1"/>
  <c r="R249" i="1"/>
  <c r="Q249" i="1"/>
  <c r="J249" i="1"/>
  <c r="W248" i="1"/>
  <c r="S248" i="1"/>
  <c r="R248" i="1"/>
  <c r="Q248" i="1"/>
  <c r="J248" i="1"/>
  <c r="W247" i="1"/>
  <c r="S247" i="1"/>
  <c r="R247" i="1"/>
  <c r="Q247" i="1"/>
  <c r="J247" i="1"/>
  <c r="W246" i="1"/>
  <c r="S246" i="1"/>
  <c r="R246" i="1"/>
  <c r="Q246" i="1"/>
  <c r="J246" i="1"/>
  <c r="W245" i="1"/>
  <c r="S245" i="1"/>
  <c r="R245" i="1"/>
  <c r="Q245" i="1"/>
  <c r="J245" i="1"/>
  <c r="R244" i="1"/>
  <c r="T244" i="1" s="1"/>
  <c r="Q244" i="1"/>
  <c r="J244" i="1"/>
  <c r="W243" i="1"/>
  <c r="S243" i="1"/>
  <c r="R243" i="1"/>
  <c r="Q243" i="1"/>
  <c r="J243" i="1"/>
  <c r="R242" i="1"/>
  <c r="Q242" i="1"/>
  <c r="J242" i="1"/>
  <c r="AC242" i="1" s="1"/>
  <c r="AG242" i="1" s="1"/>
  <c r="W241" i="1"/>
  <c r="S241" i="1"/>
  <c r="R241" i="1"/>
  <c r="Q241" i="1"/>
  <c r="J241" i="1"/>
  <c r="R240" i="1"/>
  <c r="T240" i="1" s="1"/>
  <c r="Q240" i="1"/>
  <c r="J240" i="1"/>
  <c r="AC240" i="1" s="1"/>
  <c r="AG240" i="1" s="1"/>
  <c r="R239" i="1"/>
  <c r="T239" i="1" s="1"/>
  <c r="Q239" i="1"/>
  <c r="J239" i="1"/>
  <c r="W238" i="1"/>
  <c r="S238" i="1"/>
  <c r="R238" i="1"/>
  <c r="Q238" i="1"/>
  <c r="J238" i="1"/>
  <c r="W237" i="1"/>
  <c r="S237" i="1"/>
  <c r="R237" i="1"/>
  <c r="Q237" i="1"/>
  <c r="J237" i="1"/>
  <c r="W236" i="1"/>
  <c r="S236" i="1"/>
  <c r="R236" i="1"/>
  <c r="Q236" i="1"/>
  <c r="J236" i="1"/>
  <c r="W235" i="1"/>
  <c r="S235" i="1"/>
  <c r="R235" i="1"/>
  <c r="Q235" i="1"/>
  <c r="J235" i="1"/>
  <c r="W234" i="1"/>
  <c r="S234" i="1"/>
  <c r="R234" i="1"/>
  <c r="Q234" i="1"/>
  <c r="J234" i="1"/>
  <c r="W233" i="1"/>
  <c r="S233" i="1"/>
  <c r="R233" i="1"/>
  <c r="Q233" i="1"/>
  <c r="J233" i="1"/>
  <c r="W232" i="1"/>
  <c r="S232" i="1"/>
  <c r="R232" i="1"/>
  <c r="Q232" i="1"/>
  <c r="J232" i="1"/>
  <c r="R231" i="1"/>
  <c r="Q231" i="1"/>
  <c r="J231" i="1"/>
  <c r="AC231" i="1" s="1"/>
  <c r="AG231" i="1" s="1"/>
  <c r="R230" i="1"/>
  <c r="Q230" i="1"/>
  <c r="J230" i="1"/>
  <c r="AC230" i="1" s="1"/>
  <c r="AG230" i="1" s="1"/>
  <c r="R229" i="1"/>
  <c r="T229" i="1" s="1"/>
  <c r="Q229" i="1"/>
  <c r="J229" i="1"/>
  <c r="AC229" i="1" s="1"/>
  <c r="AG229" i="1" s="1"/>
  <c r="R228" i="1"/>
  <c r="T228" i="1" s="1"/>
  <c r="Q228" i="1"/>
  <c r="J228" i="1"/>
  <c r="AC228" i="1" s="1"/>
  <c r="AG228" i="1" s="1"/>
  <c r="W227" i="1"/>
  <c r="S227" i="1"/>
  <c r="R227" i="1"/>
  <c r="Q227" i="1"/>
  <c r="J227" i="1"/>
  <c r="W226" i="1"/>
  <c r="S226" i="1"/>
  <c r="R226" i="1"/>
  <c r="Q226" i="1"/>
  <c r="J226" i="1"/>
  <c r="W225" i="1"/>
  <c r="S225" i="1"/>
  <c r="R225" i="1"/>
  <c r="Q225" i="1"/>
  <c r="J225" i="1"/>
  <c r="W224" i="1"/>
  <c r="S224" i="1"/>
  <c r="R224" i="1"/>
  <c r="Q224" i="1"/>
  <c r="J224" i="1"/>
  <c r="W223" i="1"/>
  <c r="S223" i="1"/>
  <c r="R223" i="1"/>
  <c r="Q223" i="1"/>
  <c r="J223" i="1"/>
  <c r="W222" i="1"/>
  <c r="S222" i="1"/>
  <c r="R222" i="1"/>
  <c r="Q222" i="1"/>
  <c r="J222" i="1"/>
  <c r="W221" i="1"/>
  <c r="S221" i="1"/>
  <c r="R221" i="1"/>
  <c r="Q221" i="1"/>
  <c r="J221" i="1"/>
  <c r="W220" i="1"/>
  <c r="S220" i="1"/>
  <c r="R220" i="1"/>
  <c r="Q220" i="1"/>
  <c r="J220" i="1"/>
  <c r="W219" i="1"/>
  <c r="S219" i="1"/>
  <c r="R219" i="1"/>
  <c r="Q219" i="1"/>
  <c r="J219" i="1"/>
  <c r="R218" i="1"/>
  <c r="T218" i="1" s="1"/>
  <c r="Q218" i="1"/>
  <c r="J218" i="1"/>
  <c r="AC218" i="1" s="1"/>
  <c r="AG218" i="1" s="1"/>
  <c r="W217" i="1"/>
  <c r="S217" i="1"/>
  <c r="R217" i="1"/>
  <c r="Q217" i="1"/>
  <c r="J217" i="1"/>
  <c r="R216" i="1"/>
  <c r="T216" i="1" s="1"/>
  <c r="Q216" i="1"/>
  <c r="J216" i="1"/>
  <c r="W215" i="1"/>
  <c r="S215" i="1"/>
  <c r="R215" i="1"/>
  <c r="Q215" i="1"/>
  <c r="J215" i="1"/>
  <c r="R214" i="1"/>
  <c r="Q214" i="1"/>
  <c r="J214" i="1"/>
  <c r="AC214" i="1" s="1"/>
  <c r="AG214" i="1" s="1"/>
  <c r="W213" i="1"/>
  <c r="S213" i="1"/>
  <c r="R213" i="1"/>
  <c r="Q213" i="1"/>
  <c r="J213" i="1"/>
  <c r="R212" i="1"/>
  <c r="T212" i="1" s="1"/>
  <c r="Q212" i="1"/>
  <c r="J212" i="1"/>
  <c r="W211" i="1"/>
  <c r="S211" i="1"/>
  <c r="R211" i="1"/>
  <c r="Q211" i="1"/>
  <c r="J211" i="1"/>
  <c r="W210" i="1"/>
  <c r="S210" i="1"/>
  <c r="R210" i="1"/>
  <c r="Q210" i="1"/>
  <c r="J210" i="1"/>
  <c r="W209" i="1"/>
  <c r="S209" i="1"/>
  <c r="R209" i="1"/>
  <c r="Q209" i="1"/>
  <c r="J209" i="1"/>
  <c r="W208" i="1"/>
  <c r="S208" i="1"/>
  <c r="R208" i="1"/>
  <c r="Q208" i="1"/>
  <c r="J208" i="1"/>
  <c r="W207" i="1"/>
  <c r="S207" i="1"/>
  <c r="R207" i="1"/>
  <c r="Q207" i="1"/>
  <c r="J207" i="1"/>
  <c r="W206" i="1"/>
  <c r="S206" i="1"/>
  <c r="R206" i="1"/>
  <c r="Q206" i="1"/>
  <c r="J206" i="1"/>
  <c r="R205" i="1"/>
  <c r="T205" i="1" s="1"/>
  <c r="Q205" i="1"/>
  <c r="J205" i="1"/>
  <c r="AC205" i="1" s="1"/>
  <c r="AG205" i="1" s="1"/>
  <c r="R204" i="1"/>
  <c r="T204" i="1" s="1"/>
  <c r="Q204" i="1"/>
  <c r="J204" i="1"/>
  <c r="AC204" i="1" s="1"/>
  <c r="AG204" i="1" s="1"/>
  <c r="W203" i="1"/>
  <c r="S203" i="1"/>
  <c r="R203" i="1"/>
  <c r="Q203" i="1"/>
  <c r="J203" i="1"/>
  <c r="R202" i="1"/>
  <c r="T202" i="1" s="1"/>
  <c r="Q202" i="1"/>
  <c r="J202" i="1"/>
  <c r="AC202" i="1" s="1"/>
  <c r="AG202" i="1" s="1"/>
  <c r="W201" i="1"/>
  <c r="S201" i="1"/>
  <c r="R201" i="1"/>
  <c r="Q201" i="1"/>
  <c r="J201" i="1"/>
  <c r="R200" i="1"/>
  <c r="T200" i="1" s="1"/>
  <c r="Q200" i="1"/>
  <c r="J200" i="1"/>
  <c r="R199" i="1"/>
  <c r="T199" i="1" s="1"/>
  <c r="Q199" i="1"/>
  <c r="J199" i="1"/>
  <c r="W198" i="1"/>
  <c r="S198" i="1"/>
  <c r="R198" i="1"/>
  <c r="Q198" i="1"/>
  <c r="J198" i="1"/>
  <c r="R197" i="1"/>
  <c r="Q197" i="1"/>
  <c r="J197" i="1"/>
  <c r="AC197" i="1" s="1"/>
  <c r="AG197" i="1" s="1"/>
  <c r="R196" i="1"/>
  <c r="Q196" i="1"/>
  <c r="J196" i="1"/>
  <c r="AC196" i="1" s="1"/>
  <c r="AG196" i="1" s="1"/>
  <c r="R195" i="1"/>
  <c r="T195" i="1" s="1"/>
  <c r="Q195" i="1"/>
  <c r="J195" i="1"/>
  <c r="AC195" i="1" s="1"/>
  <c r="AG195" i="1" s="1"/>
  <c r="W194" i="1"/>
  <c r="S194" i="1"/>
  <c r="R194" i="1"/>
  <c r="Q194" i="1"/>
  <c r="J194" i="1"/>
  <c r="R193" i="1"/>
  <c r="Q193" i="1"/>
  <c r="J193" i="1"/>
  <c r="AC193" i="1" s="1"/>
  <c r="AG193" i="1" s="1"/>
  <c r="R192" i="1"/>
  <c r="Q192" i="1"/>
  <c r="J192" i="1"/>
  <c r="AC192" i="1" s="1"/>
  <c r="AG192" i="1" s="1"/>
  <c r="W191" i="1"/>
  <c r="S191" i="1"/>
  <c r="R191" i="1"/>
  <c r="Q191" i="1"/>
  <c r="J191" i="1"/>
  <c r="W190" i="1"/>
  <c r="S190" i="1"/>
  <c r="R190" i="1"/>
  <c r="Q190" i="1"/>
  <c r="J190" i="1"/>
  <c r="W189" i="1"/>
  <c r="S189" i="1"/>
  <c r="R189" i="1"/>
  <c r="Q189" i="1"/>
  <c r="J189" i="1"/>
  <c r="W188" i="1"/>
  <c r="S188" i="1"/>
  <c r="R188" i="1"/>
  <c r="Q188" i="1"/>
  <c r="J188" i="1"/>
  <c r="W187" i="1"/>
  <c r="S187" i="1"/>
  <c r="R187" i="1"/>
  <c r="Q187" i="1"/>
  <c r="J187" i="1"/>
  <c r="W186" i="1"/>
  <c r="S186" i="1"/>
  <c r="R186" i="1"/>
  <c r="Q186" i="1"/>
  <c r="J186" i="1"/>
  <c r="W185" i="1"/>
  <c r="S185" i="1"/>
  <c r="R185" i="1"/>
  <c r="Q185" i="1"/>
  <c r="J185" i="1"/>
  <c r="W184" i="1"/>
  <c r="S184" i="1"/>
  <c r="R184" i="1"/>
  <c r="Q184" i="1"/>
  <c r="J184" i="1"/>
  <c r="W183" i="1"/>
  <c r="S183" i="1"/>
  <c r="R183" i="1"/>
  <c r="Q183" i="1"/>
  <c r="J183" i="1"/>
  <c r="R182" i="1"/>
  <c r="Q182" i="1"/>
  <c r="J182" i="1"/>
  <c r="AC182" i="1" s="1"/>
  <c r="AG182" i="1" s="1"/>
  <c r="W181" i="1"/>
  <c r="S181" i="1"/>
  <c r="R181" i="1"/>
  <c r="Q181" i="1"/>
  <c r="J181" i="1"/>
  <c r="W180" i="1"/>
  <c r="S180" i="1"/>
  <c r="R180" i="1"/>
  <c r="Q180" i="1"/>
  <c r="J180" i="1"/>
  <c r="W179" i="1"/>
  <c r="S179" i="1"/>
  <c r="R179" i="1"/>
  <c r="Q179" i="1"/>
  <c r="J179" i="1"/>
  <c r="W178" i="1"/>
  <c r="S178" i="1"/>
  <c r="R178" i="1"/>
  <c r="Q178" i="1"/>
  <c r="J178" i="1"/>
  <c r="W177" i="1"/>
  <c r="S177" i="1"/>
  <c r="R177" i="1"/>
  <c r="Q177" i="1"/>
  <c r="J177" i="1"/>
  <c r="W176" i="1"/>
  <c r="S176" i="1"/>
  <c r="R176" i="1"/>
  <c r="Q176" i="1"/>
  <c r="J176" i="1"/>
  <c r="W175" i="1"/>
  <c r="S175" i="1"/>
  <c r="R175" i="1"/>
  <c r="Q175" i="1"/>
  <c r="J175" i="1"/>
  <c r="W174" i="1"/>
  <c r="S174" i="1"/>
  <c r="R174" i="1"/>
  <c r="Q174" i="1"/>
  <c r="J174" i="1"/>
  <c r="W173" i="1"/>
  <c r="S173" i="1"/>
  <c r="R173" i="1"/>
  <c r="Q173" i="1"/>
  <c r="J173" i="1"/>
  <c r="W172" i="1"/>
  <c r="S172" i="1"/>
  <c r="R172" i="1"/>
  <c r="Q172" i="1"/>
  <c r="J172" i="1"/>
  <c r="W171" i="1"/>
  <c r="S171" i="1"/>
  <c r="R171" i="1"/>
  <c r="Q171" i="1"/>
  <c r="J171" i="1"/>
  <c r="W170" i="1"/>
  <c r="S170" i="1"/>
  <c r="R170" i="1"/>
  <c r="Q170" i="1"/>
  <c r="J170" i="1"/>
  <c r="W169" i="1"/>
  <c r="S169" i="1"/>
  <c r="R169" i="1"/>
  <c r="Q169" i="1"/>
  <c r="J169" i="1"/>
  <c r="W168" i="1"/>
  <c r="S168" i="1"/>
  <c r="R168" i="1"/>
  <c r="Q168" i="1"/>
  <c r="J168" i="1"/>
  <c r="W167" i="1"/>
  <c r="S167" i="1"/>
  <c r="R167" i="1"/>
  <c r="Q167" i="1"/>
  <c r="J167" i="1"/>
  <c r="W166" i="1"/>
  <c r="S166" i="1"/>
  <c r="R166" i="1"/>
  <c r="Q166" i="1"/>
  <c r="J166" i="1"/>
  <c r="W165" i="1"/>
  <c r="S165" i="1"/>
  <c r="R165" i="1"/>
  <c r="Q165" i="1"/>
  <c r="J165" i="1"/>
  <c r="W164" i="1"/>
  <c r="S164" i="1"/>
  <c r="R164" i="1"/>
  <c r="Q164" i="1"/>
  <c r="J164" i="1"/>
  <c r="W163" i="1"/>
  <c r="S163" i="1"/>
  <c r="R163" i="1"/>
  <c r="Q163" i="1"/>
  <c r="J163" i="1"/>
  <c r="W162" i="1"/>
  <c r="S162" i="1"/>
  <c r="R162" i="1"/>
  <c r="Q162" i="1"/>
  <c r="J162" i="1"/>
  <c r="W161" i="1"/>
  <c r="S161" i="1"/>
  <c r="R161" i="1"/>
  <c r="Q161" i="1"/>
  <c r="J161" i="1"/>
  <c r="W160" i="1"/>
  <c r="S160" i="1"/>
  <c r="R160" i="1"/>
  <c r="Q160" i="1"/>
  <c r="J160" i="1"/>
  <c r="W159" i="1"/>
  <c r="S159" i="1"/>
  <c r="R159" i="1"/>
  <c r="Q159" i="1"/>
  <c r="J159" i="1"/>
  <c r="W158" i="1"/>
  <c r="S158" i="1"/>
  <c r="R158" i="1"/>
  <c r="Q158" i="1"/>
  <c r="J158" i="1"/>
  <c r="W157" i="1"/>
  <c r="S157" i="1"/>
  <c r="R157" i="1"/>
  <c r="Q157" i="1"/>
  <c r="J157" i="1"/>
  <c r="W156" i="1"/>
  <c r="S156" i="1"/>
  <c r="R156" i="1"/>
  <c r="Q156" i="1"/>
  <c r="J156" i="1"/>
  <c r="W155" i="1"/>
  <c r="S155" i="1"/>
  <c r="R155" i="1"/>
  <c r="Q155" i="1"/>
  <c r="J155" i="1"/>
  <c r="W154" i="1"/>
  <c r="S154" i="1"/>
  <c r="R154" i="1"/>
  <c r="Q154" i="1"/>
  <c r="J154" i="1"/>
  <c r="W153" i="1"/>
  <c r="S153" i="1"/>
  <c r="R153" i="1"/>
  <c r="Q153" i="1"/>
  <c r="J153" i="1"/>
  <c r="W152" i="1"/>
  <c r="S152" i="1"/>
  <c r="R152" i="1"/>
  <c r="Q152" i="1"/>
  <c r="J152" i="1"/>
  <c r="W151" i="1"/>
  <c r="S151" i="1"/>
  <c r="R151" i="1"/>
  <c r="Q151" i="1"/>
  <c r="J151" i="1"/>
  <c r="W150" i="1"/>
  <c r="S150" i="1"/>
  <c r="R150" i="1"/>
  <c r="Q150" i="1"/>
  <c r="J150" i="1"/>
  <c r="W149" i="1"/>
  <c r="S149" i="1"/>
  <c r="R149" i="1"/>
  <c r="Q149" i="1"/>
  <c r="J149" i="1"/>
  <c r="W148" i="1"/>
  <c r="S148" i="1"/>
  <c r="R148" i="1"/>
  <c r="Q148" i="1"/>
  <c r="J148" i="1"/>
  <c r="W147" i="1"/>
  <c r="S147" i="1"/>
  <c r="R147" i="1"/>
  <c r="Q147" i="1"/>
  <c r="J147" i="1"/>
  <c r="W146" i="1"/>
  <c r="S146" i="1"/>
  <c r="R146" i="1"/>
  <c r="Q146" i="1"/>
  <c r="J146" i="1"/>
  <c r="W145" i="1"/>
  <c r="S145" i="1"/>
  <c r="R145" i="1"/>
  <c r="Q145" i="1"/>
  <c r="J145" i="1"/>
  <c r="W144" i="1"/>
  <c r="S144" i="1"/>
  <c r="R144" i="1"/>
  <c r="Q144" i="1"/>
  <c r="J144" i="1"/>
  <c r="W143" i="1"/>
  <c r="S143" i="1"/>
  <c r="R143" i="1"/>
  <c r="Q143" i="1"/>
  <c r="J143" i="1"/>
  <c r="W142" i="1"/>
  <c r="S142" i="1"/>
  <c r="R142" i="1"/>
  <c r="Q142" i="1"/>
  <c r="J142" i="1"/>
  <c r="R141" i="1"/>
  <c r="T141" i="1" s="1"/>
  <c r="Q141" i="1"/>
  <c r="J141" i="1"/>
  <c r="AC141" i="1" s="1"/>
  <c r="AG141" i="1" s="1"/>
  <c r="R140" i="1"/>
  <c r="T140" i="1" s="1"/>
  <c r="Q140" i="1"/>
  <c r="J140" i="1"/>
  <c r="AC140" i="1" s="1"/>
  <c r="AG140" i="1" s="1"/>
  <c r="R139" i="1"/>
  <c r="T139" i="1" s="1"/>
  <c r="Q139" i="1"/>
  <c r="J139" i="1"/>
  <c r="AC139" i="1" s="1"/>
  <c r="AG139" i="1" s="1"/>
  <c r="R138" i="1"/>
  <c r="Q138" i="1"/>
  <c r="J138" i="1"/>
  <c r="AC138" i="1" s="1"/>
  <c r="AG138" i="1" s="1"/>
  <c r="W137" i="1"/>
  <c r="S137" i="1"/>
  <c r="R137" i="1"/>
  <c r="Q137" i="1"/>
  <c r="J137" i="1"/>
  <c r="W136" i="1"/>
  <c r="S136" i="1"/>
  <c r="R136" i="1"/>
  <c r="Q136" i="1"/>
  <c r="J136" i="1"/>
  <c r="W135" i="1"/>
  <c r="S135" i="1"/>
  <c r="R135" i="1"/>
  <c r="Q135" i="1"/>
  <c r="J135" i="1"/>
  <c r="W134" i="1"/>
  <c r="S134" i="1"/>
  <c r="R134" i="1"/>
  <c r="Q134" i="1"/>
  <c r="J134" i="1"/>
  <c r="W133" i="1"/>
  <c r="S133" i="1"/>
  <c r="R133" i="1"/>
  <c r="Q133" i="1"/>
  <c r="J133" i="1"/>
  <c r="W132" i="1"/>
  <c r="S132" i="1"/>
  <c r="R132" i="1"/>
  <c r="Q132" i="1"/>
  <c r="J132" i="1"/>
  <c r="W131" i="1"/>
  <c r="S131" i="1"/>
  <c r="R131" i="1"/>
  <c r="Q131" i="1"/>
  <c r="J131" i="1"/>
  <c r="W130" i="1"/>
  <c r="S130" i="1"/>
  <c r="R130" i="1"/>
  <c r="Q130" i="1"/>
  <c r="J130" i="1"/>
  <c r="W129" i="1"/>
  <c r="S129" i="1"/>
  <c r="R129" i="1"/>
  <c r="Q129" i="1"/>
  <c r="J129" i="1"/>
  <c r="W128" i="1"/>
  <c r="S128" i="1"/>
  <c r="R128" i="1"/>
  <c r="Q128" i="1"/>
  <c r="J128" i="1"/>
  <c r="W127" i="1"/>
  <c r="S127" i="1"/>
  <c r="R127" i="1"/>
  <c r="Q127" i="1"/>
  <c r="J127" i="1"/>
  <c r="R126" i="1"/>
  <c r="T126" i="1" s="1"/>
  <c r="Q126" i="1"/>
  <c r="K126" i="1"/>
  <c r="J126" i="1"/>
  <c r="R125" i="1"/>
  <c r="T125" i="1" s="1"/>
  <c r="Q125" i="1"/>
  <c r="K125" i="1"/>
  <c r="J125" i="1"/>
  <c r="AC125" i="1" s="1"/>
  <c r="AG125" i="1" s="1"/>
  <c r="R124" i="1"/>
  <c r="T124" i="1" s="1"/>
  <c r="Q124" i="1"/>
  <c r="K124" i="1"/>
  <c r="J124" i="1"/>
  <c r="AC124" i="1" s="1"/>
  <c r="AG124" i="1" s="1"/>
  <c r="R123" i="1"/>
  <c r="Q123" i="1"/>
  <c r="K123" i="1"/>
  <c r="J123" i="1"/>
  <c r="R122" i="1"/>
  <c r="T122" i="1" s="1"/>
  <c r="Q122" i="1"/>
  <c r="K122" i="1"/>
  <c r="J122" i="1"/>
  <c r="R121" i="1"/>
  <c r="Q121" i="1"/>
  <c r="K121" i="1"/>
  <c r="J121" i="1"/>
  <c r="AC121" i="1" s="1"/>
  <c r="AG121" i="1" s="1"/>
  <c r="R120" i="1"/>
  <c r="Q120" i="1"/>
  <c r="K120" i="1"/>
  <c r="J120" i="1"/>
  <c r="AC120" i="1" s="1"/>
  <c r="AG120" i="1" s="1"/>
  <c r="R119" i="1"/>
  <c r="Q119" i="1"/>
  <c r="K119" i="1"/>
  <c r="J119" i="1"/>
  <c r="R118" i="1"/>
  <c r="T118" i="1" s="1"/>
  <c r="Q118" i="1"/>
  <c r="K118" i="1"/>
  <c r="J118" i="1"/>
  <c r="AC118" i="1" s="1"/>
  <c r="AG118" i="1" s="1"/>
  <c r="W117" i="1"/>
  <c r="S117" i="1"/>
  <c r="R117" i="1"/>
  <c r="Q117" i="1"/>
  <c r="K117" i="1"/>
  <c r="J117" i="1"/>
  <c r="R116" i="1"/>
  <c r="T116" i="1" s="1"/>
  <c r="Q116" i="1"/>
  <c r="K116" i="1"/>
  <c r="J116" i="1"/>
  <c r="W115" i="1"/>
  <c r="S115" i="1"/>
  <c r="R115" i="1"/>
  <c r="Q115" i="1"/>
  <c r="K115" i="1"/>
  <c r="J115" i="1"/>
  <c r="W114" i="1"/>
  <c r="S114" i="1"/>
  <c r="R114" i="1"/>
  <c r="Q114" i="1"/>
  <c r="K114" i="1"/>
  <c r="J114" i="1"/>
  <c r="W113" i="1"/>
  <c r="S113" i="1"/>
  <c r="R113" i="1"/>
  <c r="Q113" i="1"/>
  <c r="K113" i="1"/>
  <c r="J113" i="1"/>
  <c r="R112" i="1"/>
  <c r="T112" i="1" s="1"/>
  <c r="Q112" i="1"/>
  <c r="K112" i="1"/>
  <c r="J112" i="1"/>
  <c r="AC112" i="1" s="1"/>
  <c r="AG112" i="1" s="1"/>
  <c r="W111" i="1"/>
  <c r="S111" i="1"/>
  <c r="R111" i="1"/>
  <c r="Q111" i="1"/>
  <c r="K111" i="1"/>
  <c r="J111" i="1"/>
  <c r="R110" i="1"/>
  <c r="Q110" i="1"/>
  <c r="K110" i="1"/>
  <c r="J110" i="1"/>
  <c r="AC110" i="1" s="1"/>
  <c r="AG110" i="1" s="1"/>
  <c r="W109" i="1"/>
  <c r="S109" i="1"/>
  <c r="R109" i="1"/>
  <c r="Q109" i="1"/>
  <c r="K109" i="1"/>
  <c r="J109" i="1"/>
  <c r="R108" i="1"/>
  <c r="T108" i="1" s="1"/>
  <c r="Q108" i="1"/>
  <c r="K108" i="1"/>
  <c r="J108" i="1"/>
  <c r="AC108" i="1" s="1"/>
  <c r="AG108" i="1" s="1"/>
  <c r="W107" i="1"/>
  <c r="S107" i="1"/>
  <c r="R107" i="1"/>
  <c r="Q107" i="1"/>
  <c r="K107" i="1"/>
  <c r="J107" i="1"/>
  <c r="R106" i="1"/>
  <c r="Q106" i="1"/>
  <c r="K106" i="1"/>
  <c r="J106" i="1"/>
  <c r="AC106" i="1" s="1"/>
  <c r="AG106" i="1" s="1"/>
  <c r="W105" i="1"/>
  <c r="S105" i="1"/>
  <c r="R105" i="1"/>
  <c r="Q105" i="1"/>
  <c r="K105" i="1"/>
  <c r="J105" i="1"/>
  <c r="W104" i="1"/>
  <c r="S104" i="1"/>
  <c r="R104" i="1"/>
  <c r="Q104" i="1"/>
  <c r="K104" i="1"/>
  <c r="J104" i="1"/>
  <c r="R103" i="1"/>
  <c r="Q103" i="1"/>
  <c r="K103" i="1"/>
  <c r="J103" i="1"/>
  <c r="AC103" i="1" s="1"/>
  <c r="AG103" i="1" s="1"/>
  <c r="W102" i="1"/>
  <c r="S102" i="1"/>
  <c r="R102" i="1"/>
  <c r="Q102" i="1"/>
  <c r="K102" i="1"/>
  <c r="J102" i="1"/>
  <c r="R101" i="1"/>
  <c r="Q101" i="1"/>
  <c r="K101" i="1"/>
  <c r="J101" i="1"/>
  <c r="AC101" i="1" s="1"/>
  <c r="AG101" i="1" s="1"/>
  <c r="W100" i="1"/>
  <c r="S100" i="1"/>
  <c r="R100" i="1"/>
  <c r="Q100" i="1"/>
  <c r="K100" i="1"/>
  <c r="J100" i="1"/>
  <c r="W99" i="1"/>
  <c r="S99" i="1"/>
  <c r="R99" i="1"/>
  <c r="Q99" i="1"/>
  <c r="K99" i="1"/>
  <c r="J99" i="1"/>
  <c r="W98" i="1"/>
  <c r="S98" i="1"/>
  <c r="R98" i="1"/>
  <c r="Q98" i="1"/>
  <c r="K98" i="1"/>
  <c r="J98" i="1"/>
  <c r="W97" i="1"/>
  <c r="S97" i="1"/>
  <c r="R97" i="1"/>
  <c r="Q97" i="1"/>
  <c r="K97" i="1"/>
  <c r="J97" i="1"/>
  <c r="W96" i="1"/>
  <c r="S96" i="1"/>
  <c r="R96" i="1"/>
  <c r="Q96" i="1"/>
  <c r="K96" i="1"/>
  <c r="J96" i="1"/>
  <c r="W95" i="1"/>
  <c r="S95" i="1"/>
  <c r="R95" i="1"/>
  <c r="Q95" i="1"/>
  <c r="K95" i="1"/>
  <c r="J95" i="1"/>
  <c r="W94" i="1"/>
  <c r="S94" i="1"/>
  <c r="R94" i="1"/>
  <c r="Q94" i="1"/>
  <c r="K94" i="1"/>
  <c r="J94" i="1"/>
  <c r="R93" i="1"/>
  <c r="T93" i="1" s="1"/>
  <c r="Q93" i="1"/>
  <c r="K93" i="1"/>
  <c r="J93" i="1"/>
  <c r="W92" i="1"/>
  <c r="S92" i="1"/>
  <c r="R92" i="1"/>
  <c r="Q92" i="1"/>
  <c r="K92" i="1"/>
  <c r="J92" i="1"/>
  <c r="W91" i="1"/>
  <c r="S91" i="1"/>
  <c r="R91" i="1"/>
  <c r="Q91" i="1"/>
  <c r="K91" i="1"/>
  <c r="J91" i="1"/>
  <c r="W90" i="1"/>
  <c r="S90" i="1"/>
  <c r="R90" i="1"/>
  <c r="AB90" i="1" s="1"/>
  <c r="AF90" i="1" s="1"/>
  <c r="Q90" i="1"/>
  <c r="AA90" i="1" s="1"/>
  <c r="AE90" i="1" s="1"/>
  <c r="K90" i="1"/>
  <c r="W89" i="1"/>
  <c r="S89" i="1"/>
  <c r="R89" i="1"/>
  <c r="Q89" i="1"/>
  <c r="K89" i="1"/>
  <c r="J89" i="1"/>
  <c r="W88" i="1"/>
  <c r="S88" i="1"/>
  <c r="R88" i="1"/>
  <c r="Q88" i="1"/>
  <c r="K88" i="1"/>
  <c r="J88" i="1"/>
  <c r="W87" i="1"/>
  <c r="S87" i="1"/>
  <c r="R87" i="1"/>
  <c r="Q87" i="1"/>
  <c r="K87" i="1"/>
  <c r="J87" i="1"/>
  <c r="W86" i="1"/>
  <c r="S86" i="1"/>
  <c r="R86" i="1"/>
  <c r="Q86" i="1"/>
  <c r="K86" i="1"/>
  <c r="J86" i="1"/>
  <c r="R85" i="1"/>
  <c r="T85" i="1" s="1"/>
  <c r="Q85" i="1"/>
  <c r="K85" i="1"/>
  <c r="J85" i="1"/>
  <c r="R84" i="1"/>
  <c r="T84" i="1" s="1"/>
  <c r="Q84" i="1"/>
  <c r="K84" i="1"/>
  <c r="J84" i="1"/>
  <c r="AC84" i="1" s="1"/>
  <c r="AG84" i="1" s="1"/>
  <c r="R83" i="1"/>
  <c r="T83" i="1" s="1"/>
  <c r="Q83" i="1"/>
  <c r="K83" i="1"/>
  <c r="J83" i="1"/>
  <c r="W82" i="1"/>
  <c r="S82" i="1"/>
  <c r="R82" i="1"/>
  <c r="Q82" i="1"/>
  <c r="K82" i="1"/>
  <c r="J82" i="1"/>
  <c r="S81" i="1"/>
  <c r="R81" i="1"/>
  <c r="Q81" i="1"/>
  <c r="K81" i="1"/>
  <c r="J81" i="1"/>
  <c r="R80" i="1"/>
  <c r="T80" i="1" s="1"/>
  <c r="Q80" i="1"/>
  <c r="K80" i="1"/>
  <c r="J80" i="1"/>
  <c r="W79" i="1"/>
  <c r="S79" i="1"/>
  <c r="R79" i="1"/>
  <c r="Q79" i="1"/>
  <c r="K79" i="1"/>
  <c r="J79" i="1"/>
  <c r="R78" i="1"/>
  <c r="T78" i="1" s="1"/>
  <c r="Q78" i="1"/>
  <c r="K78" i="1"/>
  <c r="J78" i="1"/>
  <c r="AC78" i="1" s="1"/>
  <c r="AG78" i="1" s="1"/>
  <c r="W77" i="1"/>
  <c r="S77" i="1"/>
  <c r="R77" i="1"/>
  <c r="Q77" i="1"/>
  <c r="K77" i="1"/>
  <c r="J77" i="1"/>
  <c r="R76" i="1"/>
  <c r="T76" i="1" s="1"/>
  <c r="Q76" i="1"/>
  <c r="K76" i="1"/>
  <c r="J76" i="1"/>
  <c r="W75" i="1"/>
  <c r="S75" i="1"/>
  <c r="R75" i="1"/>
  <c r="Q75" i="1"/>
  <c r="K75" i="1"/>
  <c r="J75" i="1"/>
  <c r="R74" i="1"/>
  <c r="T74" i="1" s="1"/>
  <c r="Q74" i="1"/>
  <c r="K74" i="1"/>
  <c r="J74" i="1"/>
  <c r="AC74" i="1" s="1"/>
  <c r="AG74" i="1" s="1"/>
  <c r="R73" i="1"/>
  <c r="T73" i="1" s="1"/>
  <c r="Q73" i="1"/>
  <c r="K73" i="1"/>
  <c r="J73" i="1"/>
  <c r="AC73" i="1" s="1"/>
  <c r="AG73" i="1" s="1"/>
  <c r="W72" i="1"/>
  <c r="S72" i="1"/>
  <c r="R72" i="1"/>
  <c r="Q72" i="1"/>
  <c r="K72" i="1"/>
  <c r="J72" i="1"/>
  <c r="W71" i="1"/>
  <c r="S71" i="1"/>
  <c r="R71" i="1"/>
  <c r="Q71" i="1"/>
  <c r="K71" i="1"/>
  <c r="J71" i="1"/>
  <c r="R70" i="1"/>
  <c r="Q70" i="1"/>
  <c r="K70" i="1"/>
  <c r="J70" i="1"/>
  <c r="AC70" i="1" s="1"/>
  <c r="AG70" i="1" s="1"/>
  <c r="R69" i="1"/>
  <c r="Q69" i="1"/>
  <c r="K69" i="1"/>
  <c r="J69" i="1"/>
  <c r="AC69" i="1" s="1"/>
  <c r="AG69" i="1" s="1"/>
  <c r="R68" i="1"/>
  <c r="T68" i="1" s="1"/>
  <c r="Q68" i="1"/>
  <c r="K68" i="1"/>
  <c r="J68" i="1"/>
  <c r="R67" i="1"/>
  <c r="T67" i="1" s="1"/>
  <c r="Q67" i="1"/>
  <c r="K67" i="1"/>
  <c r="J67" i="1"/>
  <c r="R66" i="1"/>
  <c r="Q66" i="1"/>
  <c r="K66" i="1"/>
  <c r="J66" i="1"/>
  <c r="AC66" i="1" s="1"/>
  <c r="AG66" i="1" s="1"/>
  <c r="R65" i="1"/>
  <c r="T65" i="1" s="1"/>
  <c r="Q65" i="1"/>
  <c r="K65" i="1"/>
  <c r="J65" i="1"/>
  <c r="AC65" i="1" s="1"/>
  <c r="AG65" i="1" s="1"/>
  <c r="R64" i="1"/>
  <c r="Q64" i="1"/>
  <c r="K64" i="1"/>
  <c r="J64" i="1"/>
  <c r="W63" i="1"/>
  <c r="S63" i="1"/>
  <c r="R63" i="1"/>
  <c r="Q63" i="1"/>
  <c r="K63" i="1"/>
  <c r="J63" i="1"/>
  <c r="R62" i="1"/>
  <c r="Q62" i="1"/>
  <c r="K62" i="1"/>
  <c r="J62" i="1"/>
  <c r="W61" i="1"/>
  <c r="S61" i="1"/>
  <c r="R61" i="1"/>
  <c r="Q61" i="1"/>
  <c r="K61" i="1"/>
  <c r="J61" i="1"/>
  <c r="R60" i="1"/>
  <c r="T60" i="1" s="1"/>
  <c r="Q60" i="1"/>
  <c r="K60" i="1"/>
  <c r="J60" i="1"/>
  <c r="AC60" i="1" s="1"/>
  <c r="AG60" i="1" s="1"/>
  <c r="R59" i="1"/>
  <c r="T59" i="1" s="1"/>
  <c r="Q59" i="1"/>
  <c r="K59" i="1"/>
  <c r="J59" i="1"/>
  <c r="R58" i="1"/>
  <c r="T58" i="1" s="1"/>
  <c r="Q58" i="1"/>
  <c r="K58" i="1"/>
  <c r="J58" i="1"/>
  <c r="AC58" i="1" s="1"/>
  <c r="AG58" i="1" s="1"/>
  <c r="R57" i="1"/>
  <c r="Q57" i="1"/>
  <c r="K57" i="1"/>
  <c r="J57" i="1"/>
  <c r="AC57" i="1" s="1"/>
  <c r="AG57" i="1" s="1"/>
  <c r="W56" i="1"/>
  <c r="S56" i="1"/>
  <c r="R56" i="1"/>
  <c r="Q56" i="1"/>
  <c r="K56" i="1"/>
  <c r="J56" i="1"/>
  <c r="R55" i="1"/>
  <c r="T55" i="1" s="1"/>
  <c r="Q55" i="1"/>
  <c r="K55" i="1"/>
  <c r="J55" i="1"/>
  <c r="AC55" i="1" s="1"/>
  <c r="AG55" i="1" s="1"/>
  <c r="R54" i="1"/>
  <c r="Q54" i="1"/>
  <c r="K54" i="1"/>
  <c r="J54" i="1"/>
  <c r="W53" i="1"/>
  <c r="S53" i="1"/>
  <c r="R53" i="1"/>
  <c r="Q53" i="1"/>
  <c r="K53" i="1"/>
  <c r="J53" i="1"/>
  <c r="R52" i="1"/>
  <c r="Q52" i="1"/>
  <c r="K52" i="1"/>
  <c r="J52" i="1"/>
  <c r="R51" i="1"/>
  <c r="T51" i="1" s="1"/>
  <c r="Q51" i="1"/>
  <c r="K51" i="1"/>
  <c r="J51" i="1"/>
  <c r="R50" i="1"/>
  <c r="T50" i="1" s="1"/>
  <c r="Q50" i="1"/>
  <c r="K50" i="1"/>
  <c r="J50" i="1"/>
  <c r="AC50" i="1" s="1"/>
  <c r="AG50" i="1" s="1"/>
  <c r="R49" i="1"/>
  <c r="T49" i="1" s="1"/>
  <c r="Q49" i="1"/>
  <c r="K49" i="1"/>
  <c r="J49" i="1"/>
  <c r="AC49" i="1" s="1"/>
  <c r="AG49" i="1" s="1"/>
  <c r="R48" i="1"/>
  <c r="T48" i="1" s="1"/>
  <c r="Q48" i="1"/>
  <c r="K48" i="1"/>
  <c r="J48" i="1"/>
  <c r="AC48" i="1" s="1"/>
  <c r="AG48" i="1" s="1"/>
  <c r="R47" i="1"/>
  <c r="T47" i="1" s="1"/>
  <c r="Q47" i="1"/>
  <c r="K47" i="1"/>
  <c r="J47" i="1"/>
  <c r="R46" i="1"/>
  <c r="T46" i="1" s="1"/>
  <c r="Q46" i="1"/>
  <c r="K46" i="1"/>
  <c r="J46" i="1"/>
  <c r="AC46" i="1" s="1"/>
  <c r="AG46" i="1" s="1"/>
  <c r="R45" i="1"/>
  <c r="Q45" i="1"/>
  <c r="K45" i="1"/>
  <c r="J45" i="1"/>
  <c r="AC45" i="1" s="1"/>
  <c r="AG45" i="1" s="1"/>
  <c r="R44" i="1"/>
  <c r="T44" i="1" s="1"/>
  <c r="Q44" i="1"/>
  <c r="K44" i="1"/>
  <c r="J44" i="1"/>
  <c r="W43" i="1"/>
  <c r="S43" i="1"/>
  <c r="R43" i="1"/>
  <c r="Q43" i="1"/>
  <c r="K43" i="1"/>
  <c r="J43" i="1"/>
  <c r="W42" i="1"/>
  <c r="S42" i="1"/>
  <c r="R42" i="1"/>
  <c r="Q42" i="1"/>
  <c r="K42" i="1"/>
  <c r="J42" i="1"/>
  <c r="W41" i="1"/>
  <c r="S41" i="1"/>
  <c r="R41" i="1"/>
  <c r="Q41" i="1"/>
  <c r="K41" i="1"/>
  <c r="J41" i="1"/>
  <c r="W40" i="1"/>
  <c r="S40" i="1"/>
  <c r="R40" i="1"/>
  <c r="Q40" i="1"/>
  <c r="K40" i="1"/>
  <c r="J40" i="1"/>
  <c r="R39" i="1"/>
  <c r="T39" i="1" s="1"/>
  <c r="Q39" i="1"/>
  <c r="K39" i="1"/>
  <c r="J39" i="1"/>
  <c r="R38" i="1"/>
  <c r="T38" i="1" s="1"/>
  <c r="Q38" i="1"/>
  <c r="K38" i="1"/>
  <c r="J38" i="1"/>
  <c r="AC38" i="1" s="1"/>
  <c r="AG38" i="1" s="1"/>
  <c r="W37" i="1"/>
  <c r="S37" i="1"/>
  <c r="R37" i="1"/>
  <c r="Q37" i="1"/>
  <c r="K37" i="1"/>
  <c r="J37" i="1"/>
  <c r="W36" i="1"/>
  <c r="S36" i="1"/>
  <c r="R36" i="1"/>
  <c r="Q36" i="1"/>
  <c r="K36" i="1"/>
  <c r="J36" i="1"/>
  <c r="W35" i="1"/>
  <c r="S35" i="1"/>
  <c r="R35" i="1"/>
  <c r="Q35" i="1"/>
  <c r="K35" i="1"/>
  <c r="J35" i="1"/>
  <c r="W34" i="1"/>
  <c r="S34" i="1"/>
  <c r="R34" i="1"/>
  <c r="Q34" i="1"/>
  <c r="K34" i="1"/>
  <c r="J34" i="1"/>
  <c r="W33" i="1"/>
  <c r="S33" i="1"/>
  <c r="R33" i="1"/>
  <c r="Q33" i="1"/>
  <c r="K33" i="1"/>
  <c r="J33" i="1"/>
  <c r="S32" i="1"/>
  <c r="R32" i="1"/>
  <c r="Q32" i="1"/>
  <c r="K32" i="1"/>
  <c r="J32" i="1"/>
  <c r="W31" i="1"/>
  <c r="S31" i="1"/>
  <c r="R31" i="1"/>
  <c r="Q31" i="1"/>
  <c r="K31" i="1"/>
  <c r="J31" i="1"/>
  <c r="W30" i="1"/>
  <c r="S30" i="1"/>
  <c r="R30" i="1"/>
  <c r="Q30" i="1"/>
  <c r="K30" i="1"/>
  <c r="J30" i="1"/>
  <c r="W29" i="1"/>
  <c r="S29" i="1"/>
  <c r="R29" i="1"/>
  <c r="Q29" i="1"/>
  <c r="K29" i="1"/>
  <c r="J29" i="1"/>
  <c r="W28" i="1"/>
  <c r="S28" i="1"/>
  <c r="R28" i="1"/>
  <c r="Q28" i="1"/>
  <c r="K28" i="1"/>
  <c r="J28" i="1"/>
  <c r="W27" i="1"/>
  <c r="S27" i="1"/>
  <c r="R27" i="1"/>
  <c r="Q27" i="1"/>
  <c r="K27" i="1"/>
  <c r="J27" i="1"/>
  <c r="W26" i="1"/>
  <c r="S26" i="1"/>
  <c r="R26" i="1"/>
  <c r="Q26" i="1"/>
  <c r="K26" i="1"/>
  <c r="J26" i="1"/>
  <c r="W24" i="1"/>
  <c r="S24" i="1"/>
  <c r="R24" i="1"/>
  <c r="Q24" i="1"/>
  <c r="J24" i="1"/>
  <c r="W23" i="1"/>
  <c r="S23" i="1"/>
  <c r="R23" i="1"/>
  <c r="Q23" i="1"/>
  <c r="K23" i="1"/>
  <c r="J23" i="1"/>
  <c r="W22" i="1"/>
  <c r="S22" i="1"/>
  <c r="R22" i="1"/>
  <c r="Q22" i="1"/>
  <c r="K22" i="1"/>
  <c r="J22" i="1"/>
  <c r="W21" i="1"/>
  <c r="S21" i="1"/>
  <c r="R21" i="1"/>
  <c r="Q21" i="1"/>
  <c r="K21" i="1"/>
  <c r="J21" i="1"/>
  <c r="W20" i="1"/>
  <c r="S20" i="1"/>
  <c r="R20" i="1"/>
  <c r="Q20" i="1"/>
  <c r="K20" i="1"/>
  <c r="J20" i="1"/>
  <c r="W19" i="1"/>
  <c r="S19" i="1"/>
  <c r="R19" i="1"/>
  <c r="Q19" i="1"/>
  <c r="K19" i="1"/>
  <c r="J19" i="1"/>
  <c r="W18" i="1"/>
  <c r="S18" i="1"/>
  <c r="R18" i="1"/>
  <c r="Q18" i="1"/>
  <c r="K18" i="1"/>
  <c r="J18" i="1"/>
  <c r="W17" i="1"/>
  <c r="S17" i="1"/>
  <c r="R17" i="1"/>
  <c r="Q17" i="1"/>
  <c r="K17" i="1"/>
  <c r="J17" i="1"/>
  <c r="W16" i="1"/>
  <c r="S16" i="1"/>
  <c r="R16" i="1"/>
  <c r="Q16" i="1"/>
  <c r="K16" i="1"/>
  <c r="J16" i="1"/>
  <c r="W15" i="1"/>
  <c r="S15" i="1"/>
  <c r="R15" i="1"/>
  <c r="Q15" i="1"/>
  <c r="K15" i="1"/>
  <c r="J15" i="1"/>
  <c r="R14" i="1"/>
  <c r="T14" i="1" s="1"/>
  <c r="Q14" i="1"/>
  <c r="K14" i="1"/>
  <c r="J14" i="1"/>
  <c r="AC14" i="1" s="1"/>
  <c r="AG14" i="1" s="1"/>
  <c r="R13" i="1"/>
  <c r="T13" i="1" s="1"/>
  <c r="Q13" i="1"/>
  <c r="K13" i="1"/>
  <c r="J13" i="1"/>
  <c r="AC13" i="1" s="1"/>
  <c r="AG13" i="1" s="1"/>
  <c r="R12" i="1"/>
  <c r="Q12" i="1"/>
  <c r="K12" i="1"/>
  <c r="J12" i="1"/>
  <c r="AC12" i="1" s="1"/>
  <c r="AG12" i="1" s="1"/>
  <c r="W11" i="1"/>
  <c r="S11" i="1"/>
  <c r="R11" i="1"/>
  <c r="Q11" i="1"/>
  <c r="K11" i="1"/>
  <c r="J11" i="1"/>
  <c r="W10" i="1"/>
  <c r="S10" i="1"/>
  <c r="R10" i="1"/>
  <c r="Q10" i="1"/>
  <c r="K10" i="1"/>
  <c r="J10" i="1"/>
  <c r="W9" i="1"/>
  <c r="S9" i="1"/>
  <c r="R9" i="1"/>
  <c r="Q9" i="1"/>
  <c r="K9" i="1"/>
  <c r="J9" i="1"/>
  <c r="W8" i="1"/>
  <c r="S8" i="1"/>
  <c r="R8" i="1"/>
  <c r="Q8" i="1"/>
  <c r="K8" i="1"/>
  <c r="J8" i="1"/>
  <c r="W7" i="1"/>
  <c r="S7" i="1"/>
  <c r="R7" i="1"/>
  <c r="Q7" i="1"/>
  <c r="K7" i="1"/>
  <c r="J7" i="1"/>
  <c r="AB143" i="1" l="1"/>
  <c r="AF143" i="1" s="1"/>
  <c r="T147" i="1"/>
  <c r="AD147" i="1" s="1"/>
  <c r="AH147" i="1" s="1"/>
  <c r="AC154" i="1"/>
  <c r="AG154" i="1" s="1"/>
  <c r="T155" i="1"/>
  <c r="AD155" i="1" s="1"/>
  <c r="AH155" i="1" s="1"/>
  <c r="AB157" i="1"/>
  <c r="AF157" i="1" s="1"/>
  <c r="AC158" i="1"/>
  <c r="AG158" i="1" s="1"/>
  <c r="AB165" i="1"/>
  <c r="AF165" i="1" s="1"/>
  <c r="AB167" i="1"/>
  <c r="AF167" i="1" s="1"/>
  <c r="T253" i="1"/>
  <c r="AD253" i="1" s="1"/>
  <c r="AH253" i="1" s="1"/>
  <c r="AC260" i="1"/>
  <c r="AG260" i="1" s="1"/>
  <c r="T261" i="1"/>
  <c r="AD261" i="1" s="1"/>
  <c r="AH261" i="1" s="1"/>
  <c r="AC264" i="1"/>
  <c r="AG264" i="1" s="1"/>
  <c r="T265" i="1"/>
  <c r="AD265" i="1" s="1"/>
  <c r="AH265" i="1" s="1"/>
  <c r="AC292" i="1"/>
  <c r="AG292" i="1" s="1"/>
  <c r="AD293" i="1"/>
  <c r="AH293" i="1" s="1"/>
  <c r="T295" i="1"/>
  <c r="AD295" i="1" s="1"/>
  <c r="AH295" i="1" s="1"/>
  <c r="T299" i="1"/>
  <c r="T303" i="1"/>
  <c r="AD303" i="1" s="1"/>
  <c r="AH303" i="1" s="1"/>
  <c r="T307" i="1"/>
  <c r="AD307" i="1" s="1"/>
  <c r="AH307" i="1" s="1"/>
  <c r="AD313" i="1"/>
  <c r="AH313" i="1" s="1"/>
  <c r="AD317" i="1"/>
  <c r="AH317" i="1" s="1"/>
  <c r="AA270" i="1"/>
  <c r="AE270" i="1" s="1"/>
  <c r="AD13" i="1"/>
  <c r="AH13" i="1" s="1"/>
  <c r="AD14" i="1"/>
  <c r="AH14" i="1" s="1"/>
  <c r="T30" i="1"/>
  <c r="AD30" i="1" s="1"/>
  <c r="AH30" i="1" s="1"/>
  <c r="AD49" i="1"/>
  <c r="AH49" i="1" s="1"/>
  <c r="AD50" i="1"/>
  <c r="AH50" i="1" s="1"/>
  <c r="AB64" i="1"/>
  <c r="AF64" i="1" s="1"/>
  <c r="AD65" i="1"/>
  <c r="AH65" i="1" s="1"/>
  <c r="AD122" i="1"/>
  <c r="AH122" i="1" s="1"/>
  <c r="AB123" i="1"/>
  <c r="AF123" i="1" s="1"/>
  <c r="AD124" i="1"/>
  <c r="AH124" i="1" s="1"/>
  <c r="T282" i="1"/>
  <c r="AD282" i="1" s="1"/>
  <c r="AH282" i="1" s="1"/>
  <c r="T330" i="1"/>
  <c r="AD330" i="1" s="1"/>
  <c r="AH330" i="1" s="1"/>
  <c r="AA246" i="1"/>
  <c r="AE246" i="1" s="1"/>
  <c r="AA274" i="1"/>
  <c r="AE274" i="1" s="1"/>
  <c r="AA282" i="1"/>
  <c r="AE282" i="1" s="1"/>
  <c r="AA286" i="1"/>
  <c r="AE286" i="1" s="1"/>
  <c r="AC7" i="1"/>
  <c r="AG7" i="1" s="1"/>
  <c r="AC56" i="1"/>
  <c r="AG56" i="1" s="1"/>
  <c r="AC247" i="1"/>
  <c r="AG247" i="1" s="1"/>
  <c r="AA330" i="1"/>
  <c r="AE330" i="1" s="1"/>
  <c r="AA332" i="1"/>
  <c r="AE332" i="1" s="1"/>
  <c r="AC151" i="1"/>
  <c r="AG151" i="1" s="1"/>
  <c r="AA129" i="1"/>
  <c r="AE129" i="1" s="1"/>
  <c r="AB141" i="1"/>
  <c r="AF141" i="1" s="1"/>
  <c r="AC142" i="1"/>
  <c r="AG142" i="1" s="1"/>
  <c r="AC166" i="1"/>
  <c r="AG166" i="1" s="1"/>
  <c r="AC167" i="1"/>
  <c r="AG167" i="1" s="1"/>
  <c r="AA7" i="1"/>
  <c r="AE7" i="1" s="1"/>
  <c r="AA11" i="1"/>
  <c r="AE11" i="1" s="1"/>
  <c r="AA43" i="1"/>
  <c r="AE43" i="1" s="1"/>
  <c r="AA44" i="1"/>
  <c r="AE44" i="1" s="1"/>
  <c r="AA52" i="1"/>
  <c r="AE52" i="1" s="1"/>
  <c r="AA56" i="1"/>
  <c r="AE56" i="1" s="1"/>
  <c r="AA91" i="1"/>
  <c r="AE91" i="1" s="1"/>
  <c r="AA92" i="1"/>
  <c r="AE92" i="1" s="1"/>
  <c r="AA99" i="1"/>
  <c r="AE99" i="1" s="1"/>
  <c r="AA100" i="1"/>
  <c r="AE100" i="1" s="1"/>
  <c r="AB129" i="1"/>
  <c r="AF129" i="1" s="1"/>
  <c r="AB137" i="1"/>
  <c r="AF137" i="1" s="1"/>
  <c r="AB222" i="1"/>
  <c r="AF222" i="1" s="1"/>
  <c r="AD240" i="1"/>
  <c r="AH240" i="1" s="1"/>
  <c r="AD332" i="1"/>
  <c r="AH332" i="1" s="1"/>
  <c r="AB334" i="1"/>
  <c r="AF334" i="1" s="1"/>
  <c r="AD339" i="1"/>
  <c r="AH339" i="1" s="1"/>
  <c r="AC153" i="1"/>
  <c r="AG153" i="1" s="1"/>
  <c r="AB7" i="1"/>
  <c r="AF7" i="1" s="1"/>
  <c r="T11" i="1"/>
  <c r="AD11" i="1" s="1"/>
  <c r="AH11" i="1" s="1"/>
  <c r="T37" i="1"/>
  <c r="AD37" i="1" s="1"/>
  <c r="AH37" i="1" s="1"/>
  <c r="AB41" i="1"/>
  <c r="AF41" i="1" s="1"/>
  <c r="T81" i="1"/>
  <c r="AD81" i="1" s="1"/>
  <c r="AH81" i="1" s="1"/>
  <c r="AB110" i="1"/>
  <c r="AF110" i="1" s="1"/>
  <c r="T114" i="1"/>
  <c r="AD114" i="1" s="1"/>
  <c r="AH114" i="1" s="1"/>
  <c r="T247" i="1"/>
  <c r="AD247" i="1" s="1"/>
  <c r="AH247" i="1" s="1"/>
  <c r="AC254" i="1"/>
  <c r="AG254" i="1" s="1"/>
  <c r="AC258" i="1"/>
  <c r="AG258" i="1" s="1"/>
  <c r="T259" i="1"/>
  <c r="AD259" i="1" s="1"/>
  <c r="AH259" i="1" s="1"/>
  <c r="T267" i="1"/>
  <c r="AD267" i="1" s="1"/>
  <c r="AH267" i="1" s="1"/>
  <c r="AC270" i="1"/>
  <c r="AG270" i="1" s="1"/>
  <c r="AC274" i="1"/>
  <c r="AG274" i="1" s="1"/>
  <c r="T275" i="1"/>
  <c r="AD275" i="1" s="1"/>
  <c r="AH275" i="1" s="1"/>
  <c r="AC322" i="1"/>
  <c r="AG322" i="1" s="1"/>
  <c r="AC326" i="1"/>
  <c r="AG326" i="1" s="1"/>
  <c r="T188" i="1"/>
  <c r="AD188" i="1" s="1"/>
  <c r="AH188" i="1" s="1"/>
  <c r="AA219" i="1"/>
  <c r="AE219" i="1" s="1"/>
  <c r="AC30" i="1"/>
  <c r="AG30" i="1" s="1"/>
  <c r="AA85" i="1"/>
  <c r="AE85" i="1" s="1"/>
  <c r="AA87" i="1"/>
  <c r="AE87" i="1" s="1"/>
  <c r="T201" i="1"/>
  <c r="AD201" i="1" s="1"/>
  <c r="AH201" i="1" s="1"/>
  <c r="AB208" i="1"/>
  <c r="AF208" i="1" s="1"/>
  <c r="T235" i="1"/>
  <c r="AD235" i="1" s="1"/>
  <c r="AH235" i="1" s="1"/>
  <c r="AB245" i="1"/>
  <c r="AF245" i="1" s="1"/>
  <c r="AA264" i="1"/>
  <c r="AE264" i="1" s="1"/>
  <c r="T42" i="1"/>
  <c r="AD42" i="1" s="1"/>
  <c r="AH42" i="1" s="1"/>
  <c r="AC87" i="1"/>
  <c r="AG87" i="1" s="1"/>
  <c r="T109" i="1"/>
  <c r="AD109" i="1" s="1"/>
  <c r="AH109" i="1" s="1"/>
  <c r="AA208" i="1"/>
  <c r="AE208" i="1" s="1"/>
  <c r="T237" i="1"/>
  <c r="AD237" i="1" s="1"/>
  <c r="AH237" i="1" s="1"/>
  <c r="T245" i="1"/>
  <c r="AD245" i="1" s="1"/>
  <c r="AH245" i="1" s="1"/>
  <c r="T269" i="1"/>
  <c r="AD269" i="1" s="1"/>
  <c r="AH269" i="1" s="1"/>
  <c r="AA14" i="1"/>
  <c r="AE14" i="1" s="1"/>
  <c r="AA19" i="1"/>
  <c r="AE19" i="1" s="1"/>
  <c r="AA28" i="1"/>
  <c r="AE28" i="1" s="1"/>
  <c r="AA30" i="1"/>
  <c r="AE30" i="1" s="1"/>
  <c r="AA70" i="1"/>
  <c r="AE70" i="1" s="1"/>
  <c r="AC81" i="1"/>
  <c r="AG81" i="1" s="1"/>
  <c r="AB87" i="1"/>
  <c r="AF87" i="1" s="1"/>
  <c r="T89" i="1"/>
  <c r="AD89" i="1" s="1"/>
  <c r="AH89" i="1" s="1"/>
  <c r="T169" i="1"/>
  <c r="AD169" i="1" s="1"/>
  <c r="AH169" i="1" s="1"/>
  <c r="AB173" i="1"/>
  <c r="AF173" i="1" s="1"/>
  <c r="AA175" i="1"/>
  <c r="AE175" i="1" s="1"/>
  <c r="AC186" i="1"/>
  <c r="AG186" i="1" s="1"/>
  <c r="AB193" i="1"/>
  <c r="AF193" i="1" s="1"/>
  <c r="AD195" i="1"/>
  <c r="AH195" i="1" s="1"/>
  <c r="AB201" i="1"/>
  <c r="AF201" i="1" s="1"/>
  <c r="AC208" i="1"/>
  <c r="AG208" i="1" s="1"/>
  <c r="AC219" i="1"/>
  <c r="AG219" i="1" s="1"/>
  <c r="T220" i="1"/>
  <c r="AD220" i="1" s="1"/>
  <c r="AH220" i="1" s="1"/>
  <c r="AC235" i="1"/>
  <c r="AG235" i="1" s="1"/>
  <c r="T251" i="1"/>
  <c r="AD251" i="1" s="1"/>
  <c r="AH251" i="1" s="1"/>
  <c r="T252" i="1"/>
  <c r="AD252" i="1" s="1"/>
  <c r="AH252" i="1" s="1"/>
  <c r="T268" i="1"/>
  <c r="AD268" i="1" s="1"/>
  <c r="AH268" i="1" s="1"/>
  <c r="T86" i="1"/>
  <c r="AD86" i="1" s="1"/>
  <c r="AH86" i="1" s="1"/>
  <c r="AA149" i="1"/>
  <c r="AE149" i="1" s="1"/>
  <c r="AA232" i="1"/>
  <c r="AE232" i="1" s="1"/>
  <c r="AA319" i="1"/>
  <c r="AE319" i="1" s="1"/>
  <c r="AA321" i="1"/>
  <c r="AE321" i="1" s="1"/>
  <c r="AA329" i="1"/>
  <c r="AE329" i="1" s="1"/>
  <c r="AA331" i="1"/>
  <c r="AE331" i="1" s="1"/>
  <c r="AA78" i="1"/>
  <c r="AE78" i="1" s="1"/>
  <c r="AC107" i="1"/>
  <c r="AG107" i="1" s="1"/>
  <c r="AA109" i="1"/>
  <c r="AE109" i="1" s="1"/>
  <c r="AC109" i="1"/>
  <c r="AG109" i="1" s="1"/>
  <c r="AA146" i="1"/>
  <c r="AE146" i="1" s="1"/>
  <c r="AB149" i="1"/>
  <c r="AF149" i="1" s="1"/>
  <c r="AA158" i="1"/>
  <c r="AE158" i="1" s="1"/>
  <c r="AA176" i="1"/>
  <c r="AE176" i="1" s="1"/>
  <c r="AB192" i="1"/>
  <c r="AF192" i="1" s="1"/>
  <c r="AB207" i="1"/>
  <c r="AF207" i="1" s="1"/>
  <c r="AB213" i="1"/>
  <c r="AF213" i="1" s="1"/>
  <c r="AD216" i="1"/>
  <c r="AH216" i="1" s="1"/>
  <c r="T217" i="1"/>
  <c r="AD217" i="1" s="1"/>
  <c r="AH217" i="1" s="1"/>
  <c r="AD218" i="1"/>
  <c r="AH218" i="1" s="1"/>
  <c r="AA243" i="1"/>
  <c r="AE243" i="1" s="1"/>
  <c r="AA254" i="1"/>
  <c r="AE254" i="1" s="1"/>
  <c r="AA258" i="1"/>
  <c r="AE258" i="1" s="1"/>
  <c r="AA262" i="1"/>
  <c r="AE262" i="1" s="1"/>
  <c r="AA266" i="1"/>
  <c r="AE266" i="1" s="1"/>
  <c r="AA272" i="1"/>
  <c r="AE272" i="1" s="1"/>
  <c r="AA276" i="1"/>
  <c r="AE276" i="1" s="1"/>
  <c r="AA292" i="1"/>
  <c r="AE292" i="1" s="1"/>
  <c r="AB319" i="1"/>
  <c r="AF319" i="1" s="1"/>
  <c r="AB321" i="1"/>
  <c r="AF321" i="1" s="1"/>
  <c r="AD323" i="1"/>
  <c r="AH323" i="1" s="1"/>
  <c r="T324" i="1"/>
  <c r="AD324" i="1" s="1"/>
  <c r="AH324" i="1" s="1"/>
  <c r="T328" i="1"/>
  <c r="AD328" i="1" s="1"/>
  <c r="AH328" i="1" s="1"/>
  <c r="AB329" i="1"/>
  <c r="AF329" i="1" s="1"/>
  <c r="AD331" i="1"/>
  <c r="AH331" i="1" s="1"/>
  <c r="AC22" i="1"/>
  <c r="AG22" i="1" s="1"/>
  <c r="T10" i="1"/>
  <c r="AD10" i="1" s="1"/>
  <c r="AH10" i="1" s="1"/>
  <c r="AD51" i="1"/>
  <c r="AH51" i="1" s="1"/>
  <c r="AA268" i="1"/>
  <c r="AE268" i="1" s="1"/>
  <c r="AA287" i="1"/>
  <c r="AE287" i="1" s="1"/>
  <c r="T26" i="1"/>
  <c r="AD26" i="1" s="1"/>
  <c r="AH26" i="1" s="1"/>
  <c r="AA38" i="1"/>
  <c r="AE38" i="1" s="1"/>
  <c r="AA46" i="1"/>
  <c r="AE46" i="1" s="1"/>
  <c r="T77" i="1"/>
  <c r="AD77" i="1" s="1"/>
  <c r="AH77" i="1" s="1"/>
  <c r="AB16" i="1"/>
  <c r="AF16" i="1" s="1"/>
  <c r="T20" i="1"/>
  <c r="AD20" i="1" s="1"/>
  <c r="AH20" i="1" s="1"/>
  <c r="AF24" i="1"/>
  <c r="T34" i="1"/>
  <c r="AD34" i="1" s="1"/>
  <c r="AH34" i="1" s="1"/>
  <c r="AA35" i="1"/>
  <c r="AE35" i="1" s="1"/>
  <c r="AA37" i="1"/>
  <c r="AE37" i="1" s="1"/>
  <c r="AD38" i="1"/>
  <c r="AH38" i="1" s="1"/>
  <c r="AD46" i="1"/>
  <c r="AH46" i="1" s="1"/>
  <c r="AD73" i="1"/>
  <c r="AH73" i="1" s="1"/>
  <c r="AD74" i="1"/>
  <c r="AH74" i="1" s="1"/>
  <c r="T75" i="1"/>
  <c r="AD75" i="1" s="1"/>
  <c r="AH75" i="1" s="1"/>
  <c r="AD78" i="1"/>
  <c r="AH78" i="1" s="1"/>
  <c r="T102" i="1"/>
  <c r="AD102" i="1" s="1"/>
  <c r="AH102" i="1" s="1"/>
  <c r="AC104" i="1"/>
  <c r="AG104" i="1" s="1"/>
  <c r="AD108" i="1"/>
  <c r="AH108" i="1" s="1"/>
  <c r="AB109" i="1"/>
  <c r="AF109" i="1" s="1"/>
  <c r="AA112" i="1"/>
  <c r="AE112" i="1" s="1"/>
  <c r="AA120" i="1"/>
  <c r="AE120" i="1" s="1"/>
  <c r="AA124" i="1"/>
  <c r="AE124" i="1" s="1"/>
  <c r="T127" i="1"/>
  <c r="AD127" i="1" s="1"/>
  <c r="AH127" i="1" s="1"/>
  <c r="T157" i="1"/>
  <c r="AD157" i="1" s="1"/>
  <c r="AH157" i="1" s="1"/>
  <c r="AC161" i="1"/>
  <c r="AG161" i="1" s="1"/>
  <c r="AC174" i="1"/>
  <c r="AG174" i="1" s="1"/>
  <c r="T175" i="1"/>
  <c r="AD175" i="1" s="1"/>
  <c r="AH175" i="1" s="1"/>
  <c r="AC179" i="1"/>
  <c r="AG179" i="1" s="1"/>
  <c r="AA183" i="1"/>
  <c r="AE183" i="1" s="1"/>
  <c r="AA184" i="1"/>
  <c r="AE184" i="1" s="1"/>
  <c r="AB186" i="1"/>
  <c r="AF186" i="1" s="1"/>
  <c r="AB217" i="1"/>
  <c r="AF217" i="1" s="1"/>
  <c r="AA222" i="1"/>
  <c r="AE222" i="1" s="1"/>
  <c r="AB229" i="1"/>
  <c r="AF229" i="1" s="1"/>
  <c r="AC232" i="1"/>
  <c r="AG232" i="1" s="1"/>
  <c r="T233" i="1"/>
  <c r="AD233" i="1" s="1"/>
  <c r="AH233" i="1" s="1"/>
  <c r="AA238" i="1"/>
  <c r="AE238" i="1" s="1"/>
  <c r="T241" i="1"/>
  <c r="AD241" i="1" s="1"/>
  <c r="AH241" i="1" s="1"/>
  <c r="AA252" i="1"/>
  <c r="AE252" i="1" s="1"/>
  <c r="AB253" i="1"/>
  <c r="AF253" i="1" s="1"/>
  <c r="T254" i="1"/>
  <c r="AD254" i="1" s="1"/>
  <c r="AH254" i="1" s="1"/>
  <c r="AA295" i="1"/>
  <c r="AE295" i="1" s="1"/>
  <c r="AC297" i="1"/>
  <c r="AG297" i="1" s="1"/>
  <c r="AA299" i="1"/>
  <c r="AE299" i="1" s="1"/>
  <c r="AC301" i="1"/>
  <c r="AG301" i="1" s="1"/>
  <c r="AA303" i="1"/>
  <c r="AE303" i="1" s="1"/>
  <c r="AC305" i="1"/>
  <c r="AG305" i="1" s="1"/>
  <c r="AA307" i="1"/>
  <c r="AE307" i="1" s="1"/>
  <c r="AD314" i="1"/>
  <c r="AH314" i="1" s="1"/>
  <c r="AD318" i="1"/>
  <c r="AH318" i="1" s="1"/>
  <c r="AB320" i="1"/>
  <c r="AF320" i="1" s="1"/>
  <c r="AA340" i="1"/>
  <c r="AE340" i="1" s="1"/>
  <c r="AB118" i="1"/>
  <c r="AF118" i="1" s="1"/>
  <c r="AB50" i="1"/>
  <c r="AF50" i="1" s="1"/>
  <c r="AB117" i="1"/>
  <c r="AF117" i="1" s="1"/>
  <c r="T117" i="1"/>
  <c r="AD117" i="1" s="1"/>
  <c r="AH117" i="1" s="1"/>
  <c r="AA164" i="1"/>
  <c r="AE164" i="1" s="1"/>
  <c r="AA182" i="1"/>
  <c r="AE182" i="1" s="1"/>
  <c r="AA236" i="1"/>
  <c r="AE236" i="1" s="1"/>
  <c r="AC328" i="1"/>
  <c r="AG328" i="1" s="1"/>
  <c r="AA8" i="1"/>
  <c r="AE8" i="1" s="1"/>
  <c r="AA9" i="1"/>
  <c r="AE9" i="1" s="1"/>
  <c r="AA10" i="1"/>
  <c r="AE10" i="1" s="1"/>
  <c r="AB11" i="1"/>
  <c r="AF11" i="1" s="1"/>
  <c r="AA15" i="1"/>
  <c r="AE15" i="1" s="1"/>
  <c r="T23" i="1"/>
  <c r="AD23" i="1" s="1"/>
  <c r="AH23" i="1" s="1"/>
  <c r="AB30" i="1"/>
  <c r="AF30" i="1" s="1"/>
  <c r="AB33" i="1"/>
  <c r="AF33" i="1" s="1"/>
  <c r="T33" i="1"/>
  <c r="AD33" i="1" s="1"/>
  <c r="AH33" i="1" s="1"/>
  <c r="AA34" i="1"/>
  <c r="AE34" i="1" s="1"/>
  <c r="AC34" i="1"/>
  <c r="AG34" i="1" s="1"/>
  <c r="AD39" i="1"/>
  <c r="AH39" i="1" s="1"/>
  <c r="T41" i="1"/>
  <c r="AD41" i="1" s="1"/>
  <c r="AH41" i="1" s="1"/>
  <c r="AA42" i="1"/>
  <c r="AE42" i="1" s="1"/>
  <c r="AC42" i="1"/>
  <c r="AG42" i="1" s="1"/>
  <c r="AB46" i="1"/>
  <c r="AF46" i="1" s="1"/>
  <c r="AA53" i="1"/>
  <c r="AE53" i="1" s="1"/>
  <c r="AA54" i="1"/>
  <c r="AE54" i="1" s="1"/>
  <c r="AA58" i="1"/>
  <c r="AE58" i="1" s="1"/>
  <c r="AD67" i="1"/>
  <c r="AH67" i="1" s="1"/>
  <c r="AA77" i="1"/>
  <c r="AE77" i="1" s="1"/>
  <c r="AC90" i="1"/>
  <c r="AG90" i="1" s="1"/>
  <c r="AD93" i="1"/>
  <c r="AH93" i="1" s="1"/>
  <c r="AB100" i="1"/>
  <c r="AF100" i="1" s="1"/>
  <c r="T100" i="1"/>
  <c r="AD100" i="1" s="1"/>
  <c r="AH100" i="1" s="1"/>
  <c r="AA107" i="1"/>
  <c r="AE107" i="1" s="1"/>
  <c r="AB210" i="1"/>
  <c r="AF210" i="1" s="1"/>
  <c r="T210" i="1"/>
  <c r="AD210" i="1" s="1"/>
  <c r="AH210" i="1" s="1"/>
  <c r="AA211" i="1"/>
  <c r="AE211" i="1" s="1"/>
  <c r="T232" i="1"/>
  <c r="AD232" i="1" s="1"/>
  <c r="AH232" i="1" s="1"/>
  <c r="T246" i="1"/>
  <c r="AD246" i="1" s="1"/>
  <c r="AH246" i="1" s="1"/>
  <c r="AC248" i="1"/>
  <c r="AG248" i="1" s="1"/>
  <c r="T249" i="1"/>
  <c r="AD249" i="1" s="1"/>
  <c r="AH249" i="1" s="1"/>
  <c r="AA250" i="1"/>
  <c r="AE250" i="1" s="1"/>
  <c r="AA256" i="1"/>
  <c r="AE256" i="1" s="1"/>
  <c r="AB277" i="1"/>
  <c r="AF277" i="1" s="1"/>
  <c r="AC280" i="1"/>
  <c r="AG280" i="1" s="1"/>
  <c r="T281" i="1"/>
  <c r="AD281" i="1" s="1"/>
  <c r="AH281" i="1" s="1"/>
  <c r="AC284" i="1"/>
  <c r="AG284" i="1" s="1"/>
  <c r="T285" i="1"/>
  <c r="AD285" i="1" s="1"/>
  <c r="AH285" i="1" s="1"/>
  <c r="AC287" i="1"/>
  <c r="AG287" i="1" s="1"/>
  <c r="AC288" i="1"/>
  <c r="AG288" i="1" s="1"/>
  <c r="T289" i="1"/>
  <c r="AD289" i="1" s="1"/>
  <c r="AH289" i="1" s="1"/>
  <c r="AA290" i="1"/>
  <c r="AE290" i="1" s="1"/>
  <c r="T294" i="1"/>
  <c r="AD294" i="1" s="1"/>
  <c r="AH294" i="1" s="1"/>
  <c r="AA296" i="1"/>
  <c r="AE296" i="1" s="1"/>
  <c r="T298" i="1"/>
  <c r="AD298" i="1" s="1"/>
  <c r="AH298" i="1" s="1"/>
  <c r="AA300" i="1"/>
  <c r="AE300" i="1" s="1"/>
  <c r="T302" i="1"/>
  <c r="AD302" i="1" s="1"/>
  <c r="AH302" i="1" s="1"/>
  <c r="AA304" i="1"/>
  <c r="AE304" i="1" s="1"/>
  <c r="T306" i="1"/>
  <c r="AD306" i="1" s="1"/>
  <c r="AH306" i="1" s="1"/>
  <c r="AA308" i="1"/>
  <c r="AE308" i="1" s="1"/>
  <c r="AA310" i="1"/>
  <c r="AE310" i="1" s="1"/>
  <c r="AC16" i="1"/>
  <c r="AG16" i="1" s="1"/>
  <c r="AB58" i="1"/>
  <c r="AF58" i="1" s="1"/>
  <c r="AB29" i="1"/>
  <c r="AF29" i="1" s="1"/>
  <c r="AB10" i="1"/>
  <c r="AF10" i="1" s="1"/>
  <c r="AC11" i="1"/>
  <c r="AG11" i="1" s="1"/>
  <c r="AA27" i="1"/>
  <c r="AE27" i="1" s="1"/>
  <c r="T32" i="1"/>
  <c r="AD32" i="1" s="1"/>
  <c r="AH32" i="1" s="1"/>
  <c r="AB34" i="1"/>
  <c r="AF34" i="1" s="1"/>
  <c r="AA36" i="1"/>
  <c r="AE36" i="1" s="1"/>
  <c r="AA39" i="1"/>
  <c r="AE39" i="1" s="1"/>
  <c r="AA41" i="1"/>
  <c r="AE41" i="1" s="1"/>
  <c r="AB42" i="1"/>
  <c r="AF42" i="1" s="1"/>
  <c r="AD47" i="1"/>
  <c r="AH47" i="1" s="1"/>
  <c r="AD48" i="1"/>
  <c r="AH48" i="1" s="1"/>
  <c r="AA49" i="1"/>
  <c r="AE49" i="1" s="1"/>
  <c r="AA50" i="1"/>
  <c r="AE50" i="1" s="1"/>
  <c r="AB52" i="1"/>
  <c r="AF52" i="1" s="1"/>
  <c r="AD58" i="1"/>
  <c r="AH58" i="1" s="1"/>
  <c r="AA68" i="1"/>
  <c r="AE68" i="1" s="1"/>
  <c r="T70" i="1"/>
  <c r="AD70" i="1" s="1"/>
  <c r="AH70" i="1" s="1"/>
  <c r="AB70" i="1"/>
  <c r="AF70" i="1" s="1"/>
  <c r="AA81" i="1"/>
  <c r="AE81" i="1" s="1"/>
  <c r="AA84" i="1"/>
  <c r="AE84" i="1" s="1"/>
  <c r="AA86" i="1"/>
  <c r="AE86" i="1" s="1"/>
  <c r="AA94" i="1"/>
  <c r="AE94" i="1" s="1"/>
  <c r="AD118" i="1"/>
  <c r="AH118" i="1" s="1"/>
  <c r="AC145" i="1"/>
  <c r="AG145" i="1" s="1"/>
  <c r="AA200" i="1"/>
  <c r="AE200" i="1" s="1"/>
  <c r="AD204" i="1"/>
  <c r="AH204" i="1" s="1"/>
  <c r="AC207" i="1"/>
  <c r="AG207" i="1" s="1"/>
  <c r="AC224" i="1"/>
  <c r="AG224" i="1" s="1"/>
  <c r="AC263" i="1"/>
  <c r="AG263" i="1" s="1"/>
  <c r="T270" i="1"/>
  <c r="AD270" i="1" s="1"/>
  <c r="AH270" i="1" s="1"/>
  <c r="AA51" i="1"/>
  <c r="AE51" i="1" s="1"/>
  <c r="AB56" i="1"/>
  <c r="AF56" i="1" s="1"/>
  <c r="AD59" i="1"/>
  <c r="AH59" i="1" s="1"/>
  <c r="AD60" i="1"/>
  <c r="AH60" i="1" s="1"/>
  <c r="AA61" i="1"/>
  <c r="AE61" i="1" s="1"/>
  <c r="AA62" i="1"/>
  <c r="AE62" i="1" s="1"/>
  <c r="AA65" i="1"/>
  <c r="AE65" i="1" s="1"/>
  <c r="AA74" i="1"/>
  <c r="AE74" i="1" s="1"/>
  <c r="T79" i="1"/>
  <c r="AD79" i="1" s="1"/>
  <c r="AH79" i="1" s="1"/>
  <c r="AA82" i="1"/>
  <c r="AE82" i="1" s="1"/>
  <c r="AD84" i="1"/>
  <c r="AH84" i="1" s="1"/>
  <c r="AA88" i="1"/>
  <c r="AE88" i="1" s="1"/>
  <c r="AA89" i="1"/>
  <c r="AE89" i="1" s="1"/>
  <c r="T92" i="1"/>
  <c r="AD92" i="1" s="1"/>
  <c r="AH92" i="1" s="1"/>
  <c r="AB106" i="1"/>
  <c r="AF106" i="1" s="1"/>
  <c r="AC111" i="1"/>
  <c r="AG111" i="1" s="1"/>
  <c r="AD112" i="1"/>
  <c r="AH112" i="1" s="1"/>
  <c r="AA115" i="1"/>
  <c r="AE115" i="1" s="1"/>
  <c r="AD125" i="1"/>
  <c r="AH125" i="1" s="1"/>
  <c r="AC133" i="1"/>
  <c r="AG133" i="1" s="1"/>
  <c r="AC152" i="1"/>
  <c r="AG152" i="1" s="1"/>
  <c r="T153" i="1"/>
  <c r="AD153" i="1" s="1"/>
  <c r="AH153" i="1" s="1"/>
  <c r="AC163" i="1"/>
  <c r="AG163" i="1" s="1"/>
  <c r="AC180" i="1"/>
  <c r="AG180" i="1" s="1"/>
  <c r="T181" i="1"/>
  <c r="AD181" i="1" s="1"/>
  <c r="AH181" i="1" s="1"/>
  <c r="AA194" i="1"/>
  <c r="AE194" i="1" s="1"/>
  <c r="AA202" i="1"/>
  <c r="AE202" i="1" s="1"/>
  <c r="T203" i="1"/>
  <c r="AD203" i="1" s="1"/>
  <c r="AH203" i="1" s="1"/>
  <c r="AA205" i="1"/>
  <c r="AE205" i="1" s="1"/>
  <c r="T206" i="1"/>
  <c r="AD206" i="1" s="1"/>
  <c r="AH206" i="1" s="1"/>
  <c r="AA214" i="1"/>
  <c r="AE214" i="1" s="1"/>
  <c r="AA215" i="1"/>
  <c r="AE215" i="1" s="1"/>
  <c r="AC225" i="1"/>
  <c r="AG225" i="1" s="1"/>
  <c r="T226" i="1"/>
  <c r="AD226" i="1" s="1"/>
  <c r="AH226" i="1" s="1"/>
  <c r="AA234" i="1"/>
  <c r="AE234" i="1" s="1"/>
  <c r="AC238" i="1"/>
  <c r="AG238" i="1" s="1"/>
  <c r="AB242" i="1"/>
  <c r="AF242" i="1" s="1"/>
  <c r="AA248" i="1"/>
  <c r="AE248" i="1" s="1"/>
  <c r="AC252" i="1"/>
  <c r="AG252" i="1" s="1"/>
  <c r="AC255" i="1"/>
  <c r="AG255" i="1" s="1"/>
  <c r="AA260" i="1"/>
  <c r="AE260" i="1" s="1"/>
  <c r="T262" i="1"/>
  <c r="AD262" i="1" s="1"/>
  <c r="AH262" i="1" s="1"/>
  <c r="AC268" i="1"/>
  <c r="AG268" i="1" s="1"/>
  <c r="AC271" i="1"/>
  <c r="AG271" i="1" s="1"/>
  <c r="AA277" i="1"/>
  <c r="AE277" i="1" s="1"/>
  <c r="T279" i="1"/>
  <c r="AD279" i="1" s="1"/>
  <c r="AH279" i="1" s="1"/>
  <c r="T283" i="1"/>
  <c r="AD283" i="1" s="1"/>
  <c r="AH283" i="1" s="1"/>
  <c r="AA284" i="1"/>
  <c r="AE284" i="1" s="1"/>
  <c r="AC286" i="1"/>
  <c r="AG286" i="1" s="1"/>
  <c r="T287" i="1"/>
  <c r="AD287" i="1" s="1"/>
  <c r="AH287" i="1" s="1"/>
  <c r="AA288" i="1"/>
  <c r="AE288" i="1" s="1"/>
  <c r="AB289" i="1"/>
  <c r="AF289" i="1" s="1"/>
  <c r="T290" i="1"/>
  <c r="AD290" i="1" s="1"/>
  <c r="AH290" i="1" s="1"/>
  <c r="T296" i="1"/>
  <c r="AD296" i="1" s="1"/>
  <c r="AH296" i="1" s="1"/>
  <c r="AA297" i="1"/>
  <c r="AE297" i="1" s="1"/>
  <c r="T300" i="1"/>
  <c r="AD300" i="1" s="1"/>
  <c r="AH300" i="1" s="1"/>
  <c r="AA301" i="1"/>
  <c r="AE301" i="1" s="1"/>
  <c r="T304" i="1"/>
  <c r="AD304" i="1" s="1"/>
  <c r="AH304" i="1" s="1"/>
  <c r="AA305" i="1"/>
  <c r="AE305" i="1" s="1"/>
  <c r="AB308" i="1"/>
  <c r="AF308" i="1" s="1"/>
  <c r="T310" i="1"/>
  <c r="AD310" i="1" s="1"/>
  <c r="AH310" i="1" s="1"/>
  <c r="AD312" i="1"/>
  <c r="AH312" i="1" s="1"/>
  <c r="AA315" i="1"/>
  <c r="AE315" i="1" s="1"/>
  <c r="AD316" i="1"/>
  <c r="AH316" i="1" s="1"/>
  <c r="AA322" i="1"/>
  <c r="AE322" i="1" s="1"/>
  <c r="AA326" i="1"/>
  <c r="AE326" i="1" s="1"/>
  <c r="AA333" i="1"/>
  <c r="AE333" i="1" s="1"/>
  <c r="AA335" i="1"/>
  <c r="AE335" i="1" s="1"/>
  <c r="AB337" i="1"/>
  <c r="AF337" i="1" s="1"/>
  <c r="AA111" i="1"/>
  <c r="AE111" i="1" s="1"/>
  <c r="AB113" i="1"/>
  <c r="AF113" i="1" s="1"/>
  <c r="AA118" i="1"/>
  <c r="AE118" i="1" s="1"/>
  <c r="AB127" i="1"/>
  <c r="AF127" i="1" s="1"/>
  <c r="AC130" i="1"/>
  <c r="AG130" i="1" s="1"/>
  <c r="AB131" i="1"/>
  <c r="AF131" i="1" s="1"/>
  <c r="AB133" i="1"/>
  <c r="AF133" i="1" s="1"/>
  <c r="T135" i="1"/>
  <c r="AD135" i="1" s="1"/>
  <c r="AH135" i="1" s="1"/>
  <c r="AC144" i="1"/>
  <c r="AG144" i="1" s="1"/>
  <c r="AB147" i="1"/>
  <c r="AF147" i="1" s="1"/>
  <c r="AC150" i="1"/>
  <c r="AG150" i="1" s="1"/>
  <c r="AB151" i="1"/>
  <c r="AF151" i="1" s="1"/>
  <c r="AB159" i="1"/>
  <c r="AF159" i="1" s="1"/>
  <c r="AC160" i="1"/>
  <c r="AG160" i="1" s="1"/>
  <c r="AB163" i="1"/>
  <c r="AF163" i="1" s="1"/>
  <c r="AC169" i="1"/>
  <c r="AG169" i="1" s="1"/>
  <c r="T171" i="1"/>
  <c r="AD171" i="1" s="1"/>
  <c r="AH171" i="1" s="1"/>
  <c r="AA173" i="1"/>
  <c r="AE173" i="1" s="1"/>
  <c r="T179" i="1"/>
  <c r="AD179" i="1" s="1"/>
  <c r="AH179" i="1" s="1"/>
  <c r="AA181" i="1"/>
  <c r="AE181" i="1" s="1"/>
  <c r="AC188" i="1"/>
  <c r="AG188" i="1" s="1"/>
  <c r="T190" i="1"/>
  <c r="AD190" i="1" s="1"/>
  <c r="AH190" i="1" s="1"/>
  <c r="T194" i="1"/>
  <c r="AD194" i="1" s="1"/>
  <c r="AH194" i="1" s="1"/>
  <c r="AD200" i="1"/>
  <c r="AH200" i="1" s="1"/>
  <c r="AD202" i="1"/>
  <c r="AH202" i="1" s="1"/>
  <c r="AD205" i="1"/>
  <c r="AH205" i="1" s="1"/>
  <c r="T209" i="1"/>
  <c r="AD209" i="1" s="1"/>
  <c r="AH209" i="1" s="1"/>
  <c r="AB220" i="1"/>
  <c r="AF220" i="1" s="1"/>
  <c r="AB224" i="1"/>
  <c r="AF224" i="1" s="1"/>
  <c r="AB233" i="1"/>
  <c r="AF233" i="1" s="1"/>
  <c r="T234" i="1"/>
  <c r="AC236" i="1"/>
  <c r="AG236" i="1" s="1"/>
  <c r="AC243" i="1"/>
  <c r="AG243" i="1" s="1"/>
  <c r="AC250" i="1"/>
  <c r="AG250" i="1" s="1"/>
  <c r="AB255" i="1"/>
  <c r="AF255" i="1" s="1"/>
  <c r="AC256" i="1"/>
  <c r="AG256" i="1" s="1"/>
  <c r="T257" i="1"/>
  <c r="AD257" i="1" s="1"/>
  <c r="AH257" i="1" s="1"/>
  <c r="T260" i="1"/>
  <c r="AD260" i="1" s="1"/>
  <c r="AH260" i="1" s="1"/>
  <c r="AC262" i="1"/>
  <c r="AG262" i="1" s="1"/>
  <c r="AC266" i="1"/>
  <c r="AG266" i="1" s="1"/>
  <c r="AC272" i="1"/>
  <c r="AG272" i="1" s="1"/>
  <c r="T273" i="1"/>
  <c r="AD273" i="1" s="1"/>
  <c r="AH273" i="1" s="1"/>
  <c r="AC276" i="1"/>
  <c r="AG276" i="1" s="1"/>
  <c r="T288" i="1"/>
  <c r="AD288" i="1" s="1"/>
  <c r="AH288" i="1" s="1"/>
  <c r="T291" i="1"/>
  <c r="AD291" i="1" s="1"/>
  <c r="AH291" i="1" s="1"/>
  <c r="AB297" i="1"/>
  <c r="AF297" i="1" s="1"/>
  <c r="AB301" i="1"/>
  <c r="AF301" i="1" s="1"/>
  <c r="AB305" i="1"/>
  <c r="AF305" i="1" s="1"/>
  <c r="AB309" i="1"/>
  <c r="AF309" i="1" s="1"/>
  <c r="AC310" i="1"/>
  <c r="AG310" i="1" s="1"/>
  <c r="AD311" i="1"/>
  <c r="AH311" i="1" s="1"/>
  <c r="AB315" i="1"/>
  <c r="AF315" i="1" s="1"/>
  <c r="AB322" i="1"/>
  <c r="AF322" i="1" s="1"/>
  <c r="AB333" i="1"/>
  <c r="AF333" i="1" s="1"/>
  <c r="AB335" i="1"/>
  <c r="AF335" i="1" s="1"/>
  <c r="AD336" i="1"/>
  <c r="AH336" i="1" s="1"/>
  <c r="AB105" i="1"/>
  <c r="AF105" i="1" s="1"/>
  <c r="T105" i="1"/>
  <c r="AD105" i="1" s="1"/>
  <c r="AH105" i="1" s="1"/>
  <c r="AB17" i="1"/>
  <c r="AF17" i="1" s="1"/>
  <c r="T17" i="1"/>
  <c r="AD17" i="1" s="1"/>
  <c r="AH17" i="1" s="1"/>
  <c r="AB80" i="1"/>
  <c r="AF80" i="1" s="1"/>
  <c r="AC80" i="1"/>
  <c r="AG80" i="1" s="1"/>
  <c r="AA80" i="1"/>
  <c r="AE80" i="1" s="1"/>
  <c r="AC29" i="1"/>
  <c r="AG29" i="1" s="1"/>
  <c r="T29" i="1"/>
  <c r="AD29" i="1" s="1"/>
  <c r="AH29" i="1" s="1"/>
  <c r="AA40" i="1"/>
  <c r="AE40" i="1" s="1"/>
  <c r="AD44" i="1"/>
  <c r="AH44" i="1" s="1"/>
  <c r="T45" i="1"/>
  <c r="AD45" i="1" s="1"/>
  <c r="AH45" i="1" s="1"/>
  <c r="AB45" i="1"/>
  <c r="AF45" i="1" s="1"/>
  <c r="T66" i="1"/>
  <c r="AD66" i="1" s="1"/>
  <c r="AH66" i="1" s="1"/>
  <c r="AB66" i="1"/>
  <c r="AF66" i="1" s="1"/>
  <c r="AB76" i="1"/>
  <c r="AF76" i="1" s="1"/>
  <c r="AC76" i="1"/>
  <c r="AG76" i="1" s="1"/>
  <c r="AA76" i="1"/>
  <c r="AE76" i="1" s="1"/>
  <c r="AC72" i="1"/>
  <c r="AG72" i="1" s="1"/>
  <c r="T72" i="1"/>
  <c r="AD72" i="1" s="1"/>
  <c r="AH72" i="1" s="1"/>
  <c r="AC85" i="1"/>
  <c r="AG85" i="1" s="1"/>
  <c r="AB85" i="1"/>
  <c r="AF85" i="1" s="1"/>
  <c r="T57" i="1"/>
  <c r="AD57" i="1" s="1"/>
  <c r="AH57" i="1" s="1"/>
  <c r="AB57" i="1"/>
  <c r="AF57" i="1" s="1"/>
  <c r="AC21" i="1"/>
  <c r="AG21" i="1" s="1"/>
  <c r="T21" i="1"/>
  <c r="AD21" i="1" s="1"/>
  <c r="AH21" i="1" s="1"/>
  <c r="AC31" i="1"/>
  <c r="AG31" i="1" s="1"/>
  <c r="AB55" i="1"/>
  <c r="AF55" i="1" s="1"/>
  <c r="AC62" i="1"/>
  <c r="AG62" i="1" s="1"/>
  <c r="AD68" i="1"/>
  <c r="AH68" i="1" s="1"/>
  <c r="T69" i="1"/>
  <c r="AD69" i="1" s="1"/>
  <c r="AH69" i="1" s="1"/>
  <c r="AB69" i="1"/>
  <c r="AF69" i="1" s="1"/>
  <c r="AA83" i="1"/>
  <c r="AE83" i="1" s="1"/>
  <c r="AC83" i="1"/>
  <c r="AG83" i="1" s="1"/>
  <c r="AD83" i="1"/>
  <c r="AH83" i="1" s="1"/>
  <c r="AC94" i="1"/>
  <c r="AG94" i="1" s="1"/>
  <c r="AC96" i="1"/>
  <c r="AG96" i="1" s="1"/>
  <c r="T96" i="1"/>
  <c r="AD96" i="1" s="1"/>
  <c r="AH96" i="1" s="1"/>
  <c r="AA101" i="1"/>
  <c r="AE101" i="1" s="1"/>
  <c r="AB293" i="1"/>
  <c r="AF293" i="1" s="1"/>
  <c r="AB316" i="1"/>
  <c r="AF316" i="1" s="1"/>
  <c r="AB323" i="1"/>
  <c r="AF323" i="1" s="1"/>
  <c r="AC9" i="1"/>
  <c r="AG9" i="1" s="1"/>
  <c r="AB20" i="1"/>
  <c r="AF20" i="1" s="1"/>
  <c r="AC63" i="1"/>
  <c r="AG63" i="1" s="1"/>
  <c r="AC75" i="1"/>
  <c r="AG75" i="1" s="1"/>
  <c r="AB79" i="1"/>
  <c r="AF79" i="1" s="1"/>
  <c r="AB108" i="1"/>
  <c r="AF108" i="1" s="1"/>
  <c r="AB125" i="1"/>
  <c r="AF125" i="1" s="1"/>
  <c r="T137" i="1"/>
  <c r="AD137" i="1" s="1"/>
  <c r="AH137" i="1" s="1"/>
  <c r="AA139" i="1"/>
  <c r="AE139" i="1" s="1"/>
  <c r="T151" i="1"/>
  <c r="AD151" i="1" s="1"/>
  <c r="AH151" i="1" s="1"/>
  <c r="AA162" i="1"/>
  <c r="AE162" i="1" s="1"/>
  <c r="AA165" i="1"/>
  <c r="AE165" i="1" s="1"/>
  <c r="T173" i="1"/>
  <c r="AD173" i="1" s="1"/>
  <c r="AH173" i="1" s="1"/>
  <c r="AA174" i="1"/>
  <c r="AE174" i="1" s="1"/>
  <c r="AA180" i="1"/>
  <c r="AE180" i="1" s="1"/>
  <c r="AB184" i="1"/>
  <c r="AF184" i="1" s="1"/>
  <c r="AC191" i="1"/>
  <c r="AG191" i="1" s="1"/>
  <c r="T192" i="1"/>
  <c r="AD192" i="1" s="1"/>
  <c r="AH192" i="1" s="1"/>
  <c r="T193" i="1"/>
  <c r="AD193" i="1" s="1"/>
  <c r="AH193" i="1" s="1"/>
  <c r="AB194" i="1"/>
  <c r="AF194" i="1" s="1"/>
  <c r="AA196" i="1"/>
  <c r="AE196" i="1" s="1"/>
  <c r="AA198" i="1"/>
  <c r="AE198" i="1" s="1"/>
  <c r="AA203" i="1"/>
  <c r="AE203" i="1" s="1"/>
  <c r="AB204" i="1"/>
  <c r="AF204" i="1" s="1"/>
  <c r="AA213" i="1"/>
  <c r="AE213" i="1" s="1"/>
  <c r="AA217" i="1"/>
  <c r="AE217" i="1" s="1"/>
  <c r="AB218" i="1"/>
  <c r="AF218" i="1" s="1"/>
  <c r="AA220" i="1"/>
  <c r="AE220" i="1" s="1"/>
  <c r="AA253" i="1"/>
  <c r="AE253" i="1" s="1"/>
  <c r="T255" i="1"/>
  <c r="AD255" i="1" s="1"/>
  <c r="AH255" i="1" s="1"/>
  <c r="AA259" i="1"/>
  <c r="AE259" i="1" s="1"/>
  <c r="AA261" i="1"/>
  <c r="AE261" i="1" s="1"/>
  <c r="AC261" i="1"/>
  <c r="AG261" i="1" s="1"/>
  <c r="T263" i="1"/>
  <c r="AD263" i="1" s="1"/>
  <c r="AH263" i="1" s="1"/>
  <c r="AA267" i="1"/>
  <c r="AE267" i="1" s="1"/>
  <c r="T271" i="1"/>
  <c r="AD271" i="1" s="1"/>
  <c r="AH271" i="1" s="1"/>
  <c r="AA293" i="1"/>
  <c r="AE293" i="1" s="1"/>
  <c r="T309" i="1"/>
  <c r="AD309" i="1" s="1"/>
  <c r="AH309" i="1" s="1"/>
  <c r="AB311" i="1"/>
  <c r="AF311" i="1" s="1"/>
  <c r="AB313" i="1"/>
  <c r="AF313" i="1" s="1"/>
  <c r="AA323" i="1"/>
  <c r="AE323" i="1" s="1"/>
  <c r="AC324" i="1"/>
  <c r="AG324" i="1" s="1"/>
  <c r="AA325" i="1"/>
  <c r="AE325" i="1" s="1"/>
  <c r="AA327" i="1"/>
  <c r="AE327" i="1" s="1"/>
  <c r="AA328" i="1"/>
  <c r="AE328" i="1" s="1"/>
  <c r="T334" i="1"/>
  <c r="AD334" i="1" s="1"/>
  <c r="AH334" i="1" s="1"/>
  <c r="T337" i="1"/>
  <c r="AD337" i="1" s="1"/>
  <c r="AH337" i="1" s="1"/>
  <c r="AA338" i="1"/>
  <c r="AE338" i="1" s="1"/>
  <c r="AA341" i="1"/>
  <c r="AE341" i="1" s="1"/>
  <c r="AA12" i="1"/>
  <c r="AE12" i="1" s="1"/>
  <c r="AA18" i="1"/>
  <c r="AE18" i="1" s="1"/>
  <c r="AC26" i="1"/>
  <c r="AG26" i="1" s="1"/>
  <c r="AA31" i="1"/>
  <c r="AE31" i="1" s="1"/>
  <c r="AA32" i="1"/>
  <c r="AE32" i="1" s="1"/>
  <c r="AC32" i="1"/>
  <c r="AG32" i="1" s="1"/>
  <c r="AC43" i="1"/>
  <c r="AG43" i="1" s="1"/>
  <c r="AC53" i="1"/>
  <c r="AG53" i="1" s="1"/>
  <c r="AA55" i="1"/>
  <c r="AE55" i="1" s="1"/>
  <c r="AB71" i="1"/>
  <c r="AF71" i="1" s="1"/>
  <c r="T71" i="1"/>
  <c r="AD71" i="1" s="1"/>
  <c r="AH71" i="1" s="1"/>
  <c r="AA72" i="1"/>
  <c r="AE72" i="1" s="1"/>
  <c r="AB95" i="1"/>
  <c r="AF95" i="1" s="1"/>
  <c r="T95" i="1"/>
  <c r="AD95" i="1" s="1"/>
  <c r="AH95" i="1" s="1"/>
  <c r="AA96" i="1"/>
  <c r="AE96" i="1" s="1"/>
  <c r="AB102" i="1"/>
  <c r="AF102" i="1" s="1"/>
  <c r="AC102" i="1"/>
  <c r="AG102" i="1" s="1"/>
  <c r="AB104" i="1"/>
  <c r="AF104" i="1" s="1"/>
  <c r="T104" i="1"/>
  <c r="AD104" i="1" s="1"/>
  <c r="AH104" i="1" s="1"/>
  <c r="T113" i="1"/>
  <c r="AD113" i="1" s="1"/>
  <c r="AH113" i="1" s="1"/>
  <c r="AA119" i="1"/>
  <c r="AE119" i="1" s="1"/>
  <c r="AC119" i="1"/>
  <c r="AG119" i="1" s="1"/>
  <c r="AA121" i="1"/>
  <c r="AE121" i="1" s="1"/>
  <c r="T129" i="1"/>
  <c r="AD129" i="1" s="1"/>
  <c r="AH129" i="1" s="1"/>
  <c r="AA130" i="1"/>
  <c r="AE130" i="1" s="1"/>
  <c r="AC135" i="1"/>
  <c r="AG135" i="1" s="1"/>
  <c r="AA136" i="1"/>
  <c r="AE136" i="1" s="1"/>
  <c r="AD139" i="1"/>
  <c r="AH139" i="1" s="1"/>
  <c r="AD140" i="1"/>
  <c r="AH140" i="1" s="1"/>
  <c r="AA141" i="1"/>
  <c r="AE141" i="1" s="1"/>
  <c r="T143" i="1"/>
  <c r="AD143" i="1" s="1"/>
  <c r="AH143" i="1" s="1"/>
  <c r="AA144" i="1"/>
  <c r="AE144" i="1" s="1"/>
  <c r="AB145" i="1"/>
  <c r="AF145" i="1" s="1"/>
  <c r="T149" i="1"/>
  <c r="AD149" i="1" s="1"/>
  <c r="AH149" i="1" s="1"/>
  <c r="AA150" i="1"/>
  <c r="AE150" i="1" s="1"/>
  <c r="AA152" i="1"/>
  <c r="AE152" i="1" s="1"/>
  <c r="AB153" i="1"/>
  <c r="AF153" i="1" s="1"/>
  <c r="AA154" i="1"/>
  <c r="AE154" i="1" s="1"/>
  <c r="AB155" i="1"/>
  <c r="AF155" i="1" s="1"/>
  <c r="AA157" i="1"/>
  <c r="AE157" i="1" s="1"/>
  <c r="T167" i="1"/>
  <c r="AD167" i="1" s="1"/>
  <c r="AH167" i="1" s="1"/>
  <c r="AC168" i="1"/>
  <c r="AG168" i="1" s="1"/>
  <c r="AC170" i="1"/>
  <c r="AG170" i="1" s="1"/>
  <c r="AA172" i="1"/>
  <c r="AE172" i="1" s="1"/>
  <c r="AB175" i="1"/>
  <c r="AF175" i="1" s="1"/>
  <c r="AA178" i="1"/>
  <c r="AE178" i="1" s="1"/>
  <c r="AB181" i="1"/>
  <c r="AF181" i="1" s="1"/>
  <c r="AC185" i="1"/>
  <c r="AG185" i="1" s="1"/>
  <c r="T186" i="1"/>
  <c r="AD186" i="1" s="1"/>
  <c r="AH186" i="1" s="1"/>
  <c r="AC187" i="1"/>
  <c r="AG187" i="1" s="1"/>
  <c r="AC189" i="1"/>
  <c r="AG189" i="1" s="1"/>
  <c r="AA191" i="1"/>
  <c r="AE191" i="1" s="1"/>
  <c r="AC194" i="1"/>
  <c r="AG194" i="1" s="1"/>
  <c r="AB195" i="1"/>
  <c r="AF195" i="1" s="1"/>
  <c r="AB197" i="1"/>
  <c r="AF197" i="1" s="1"/>
  <c r="AA201" i="1"/>
  <c r="AE201" i="1" s="1"/>
  <c r="AB202" i="1"/>
  <c r="AF202" i="1" s="1"/>
  <c r="AA204" i="1"/>
  <c r="AE204" i="1" s="1"/>
  <c r="AA207" i="1"/>
  <c r="AE207" i="1" s="1"/>
  <c r="T208" i="1"/>
  <c r="AD208" i="1" s="1"/>
  <c r="AH208" i="1" s="1"/>
  <c r="AC213" i="1"/>
  <c r="AG213" i="1" s="1"/>
  <c r="T222" i="1"/>
  <c r="AD222" i="1" s="1"/>
  <c r="AH222" i="1" s="1"/>
  <c r="AA223" i="1"/>
  <c r="AE223" i="1" s="1"/>
  <c r="AA225" i="1"/>
  <c r="AE225" i="1" s="1"/>
  <c r="AB226" i="1"/>
  <c r="AF226" i="1" s="1"/>
  <c r="AA229" i="1"/>
  <c r="AE229" i="1" s="1"/>
  <c r="AC233" i="1"/>
  <c r="AG233" i="1" s="1"/>
  <c r="AD234" i="1"/>
  <c r="AH234" i="1" s="1"/>
  <c r="AB235" i="1"/>
  <c r="AF235" i="1" s="1"/>
  <c r="AC245" i="1"/>
  <c r="AG245" i="1" s="1"/>
  <c r="AB247" i="1"/>
  <c r="AF247" i="1" s="1"/>
  <c r="AB261" i="1"/>
  <c r="AF261" i="1" s="1"/>
  <c r="AB269" i="1"/>
  <c r="AF269" i="1" s="1"/>
  <c r="T277" i="1"/>
  <c r="AD277" i="1" s="1"/>
  <c r="AH277" i="1" s="1"/>
  <c r="AA278" i="1"/>
  <c r="AE278" i="1" s="1"/>
  <c r="AB279" i="1"/>
  <c r="AF279" i="1" s="1"/>
  <c r="AA280" i="1"/>
  <c r="AE280" i="1" s="1"/>
  <c r="AC289" i="1"/>
  <c r="AG289" i="1" s="1"/>
  <c r="AC291" i="1"/>
  <c r="AG291" i="1" s="1"/>
  <c r="AA294" i="1"/>
  <c r="AE294" i="1" s="1"/>
  <c r="AB295" i="1"/>
  <c r="AF295" i="1" s="1"/>
  <c r="AA298" i="1"/>
  <c r="AE298" i="1" s="1"/>
  <c r="AD299" i="1"/>
  <c r="AH299" i="1" s="1"/>
  <c r="AB299" i="1"/>
  <c r="AF299" i="1" s="1"/>
  <c r="AA302" i="1"/>
  <c r="AE302" i="1" s="1"/>
  <c r="AB303" i="1"/>
  <c r="AF303" i="1" s="1"/>
  <c r="AA306" i="1"/>
  <c r="AE306" i="1" s="1"/>
  <c r="AB307" i="1"/>
  <c r="AF307" i="1" s="1"/>
  <c r="AB314" i="1"/>
  <c r="AF314" i="1" s="1"/>
  <c r="T315" i="1"/>
  <c r="AD315" i="1" s="1"/>
  <c r="AH315" i="1" s="1"/>
  <c r="AA317" i="1"/>
  <c r="AE317" i="1" s="1"/>
  <c r="AB318" i="1"/>
  <c r="AF318" i="1" s="1"/>
  <c r="T321" i="1"/>
  <c r="AD321" i="1" s="1"/>
  <c r="AH321" i="1" s="1"/>
  <c r="AA324" i="1"/>
  <c r="AE324" i="1" s="1"/>
  <c r="AB325" i="1"/>
  <c r="AF325" i="1" s="1"/>
  <c r="AD327" i="1"/>
  <c r="AH327" i="1" s="1"/>
  <c r="AB328" i="1"/>
  <c r="AF328" i="1" s="1"/>
  <c r="T329" i="1"/>
  <c r="AD329" i="1" s="1"/>
  <c r="AH329" i="1" s="1"/>
  <c r="AB330" i="1"/>
  <c r="AF330" i="1" s="1"/>
  <c r="AB331" i="1"/>
  <c r="AF331" i="1" s="1"/>
  <c r="AB332" i="1"/>
  <c r="AF332" i="1" s="1"/>
  <c r="T335" i="1"/>
  <c r="AD335" i="1" s="1"/>
  <c r="AH335" i="1" s="1"/>
  <c r="AA336" i="1"/>
  <c r="AE336" i="1" s="1"/>
  <c r="AB338" i="1"/>
  <c r="AF338" i="1" s="1"/>
  <c r="AA339" i="1"/>
  <c r="AE339" i="1" s="1"/>
  <c r="T340" i="1"/>
  <c r="AD340" i="1" s="1"/>
  <c r="AH340" i="1" s="1"/>
  <c r="AB341" i="1"/>
  <c r="AF341" i="1" s="1"/>
  <c r="AC20" i="1"/>
  <c r="AG20" i="1" s="1"/>
  <c r="T24" i="1"/>
  <c r="AH24" i="1" s="1"/>
  <c r="AC52" i="1"/>
  <c r="AG52" i="1" s="1"/>
  <c r="AB75" i="1"/>
  <c r="AF75" i="1" s="1"/>
  <c r="AC79" i="1"/>
  <c r="AG79" i="1" s="1"/>
  <c r="AA127" i="1"/>
  <c r="AE127" i="1" s="1"/>
  <c r="T131" i="1"/>
  <c r="AD131" i="1" s="1"/>
  <c r="AH131" i="1" s="1"/>
  <c r="AA132" i="1"/>
  <c r="AE132" i="1" s="1"/>
  <c r="AA138" i="1"/>
  <c r="AE138" i="1" s="1"/>
  <c r="AA140" i="1"/>
  <c r="AE140" i="1" s="1"/>
  <c r="AA156" i="1"/>
  <c r="AE156" i="1" s="1"/>
  <c r="T163" i="1"/>
  <c r="AD163" i="1" s="1"/>
  <c r="AH163" i="1" s="1"/>
  <c r="AC178" i="1"/>
  <c r="AG178" i="1" s="1"/>
  <c r="AA197" i="1"/>
  <c r="AE197" i="1" s="1"/>
  <c r="AA210" i="1"/>
  <c r="AE210" i="1" s="1"/>
  <c r="T224" i="1"/>
  <c r="AD224" i="1" s="1"/>
  <c r="AH224" i="1" s="1"/>
  <c r="AA227" i="1"/>
  <c r="AE227" i="1" s="1"/>
  <c r="AA233" i="1"/>
  <c r="AE233" i="1" s="1"/>
  <c r="AA241" i="1"/>
  <c r="AE241" i="1" s="1"/>
  <c r="AA245" i="1"/>
  <c r="AE245" i="1" s="1"/>
  <c r="AC253" i="1"/>
  <c r="AG253" i="1" s="1"/>
  <c r="AA269" i="1"/>
  <c r="AE269" i="1" s="1"/>
  <c r="AC269" i="1"/>
  <c r="AG269" i="1" s="1"/>
  <c r="AC294" i="1"/>
  <c r="AG294" i="1" s="1"/>
  <c r="AC298" i="1"/>
  <c r="AG298" i="1" s="1"/>
  <c r="AC302" i="1"/>
  <c r="AG302" i="1" s="1"/>
  <c r="AC306" i="1"/>
  <c r="AG306" i="1" s="1"/>
  <c r="AB310" i="1"/>
  <c r="AF310" i="1" s="1"/>
  <c r="AB312" i="1"/>
  <c r="AF312" i="1" s="1"/>
  <c r="AA316" i="1"/>
  <c r="AE316" i="1" s="1"/>
  <c r="AB317" i="1"/>
  <c r="AF317" i="1" s="1"/>
  <c r="T320" i="1"/>
  <c r="AD320" i="1" s="1"/>
  <c r="AH320" i="1" s="1"/>
  <c r="AA21" i="1"/>
  <c r="AE21" i="1" s="1"/>
  <c r="AA26" i="1"/>
  <c r="AE26" i="1" s="1"/>
  <c r="AA29" i="1"/>
  <c r="AE29" i="1" s="1"/>
  <c r="AC10" i="1"/>
  <c r="AG10" i="1" s="1"/>
  <c r="AB12" i="1"/>
  <c r="AF12" i="1" s="1"/>
  <c r="AA13" i="1"/>
  <c r="AE13" i="1" s="1"/>
  <c r="T15" i="1"/>
  <c r="AD15" i="1" s="1"/>
  <c r="AH15" i="1" s="1"/>
  <c r="AA17" i="1"/>
  <c r="AE17" i="1" s="1"/>
  <c r="AC17" i="1"/>
  <c r="AG17" i="1" s="1"/>
  <c r="AA20" i="1"/>
  <c r="AE20" i="1" s="1"/>
  <c r="AB21" i="1"/>
  <c r="AF21" i="1" s="1"/>
  <c r="AA22" i="1"/>
  <c r="AE22" i="1" s="1"/>
  <c r="AA23" i="1"/>
  <c r="AE23" i="1" s="1"/>
  <c r="AC23" i="1"/>
  <c r="AG23" i="1" s="1"/>
  <c r="AB26" i="1"/>
  <c r="AF26" i="1" s="1"/>
  <c r="AB37" i="1"/>
  <c r="AF37" i="1" s="1"/>
  <c r="AC37" i="1"/>
  <c r="AG37" i="1" s="1"/>
  <c r="AB38" i="1"/>
  <c r="AF38" i="1" s="1"/>
  <c r="T40" i="1"/>
  <c r="AD40" i="1" s="1"/>
  <c r="AH40" i="1" s="1"/>
  <c r="AC41" i="1"/>
  <c r="AG41" i="1" s="1"/>
  <c r="AA45" i="1"/>
  <c r="AE45" i="1" s="1"/>
  <c r="AA48" i="1"/>
  <c r="AE48" i="1" s="1"/>
  <c r="AB54" i="1"/>
  <c r="AF54" i="1" s="1"/>
  <c r="AD55" i="1"/>
  <c r="AH55" i="1" s="1"/>
  <c r="T56" i="1"/>
  <c r="AD56" i="1" s="1"/>
  <c r="AH56" i="1" s="1"/>
  <c r="AA57" i="1"/>
  <c r="AE57" i="1" s="1"/>
  <c r="AA60" i="1"/>
  <c r="AE60" i="1" s="1"/>
  <c r="AB62" i="1"/>
  <c r="AF62" i="1" s="1"/>
  <c r="AA63" i="1"/>
  <c r="AE63" i="1" s="1"/>
  <c r="AA64" i="1"/>
  <c r="AE64" i="1" s="1"/>
  <c r="AB65" i="1"/>
  <c r="AF65" i="1" s="1"/>
  <c r="AA66" i="1"/>
  <c r="AE66" i="1" s="1"/>
  <c r="AA69" i="1"/>
  <c r="AE69" i="1" s="1"/>
  <c r="AB72" i="1"/>
  <c r="AF72" i="1" s="1"/>
  <c r="AA73" i="1"/>
  <c r="AE73" i="1" s="1"/>
  <c r="AB74" i="1"/>
  <c r="AF74" i="1" s="1"/>
  <c r="AA75" i="1"/>
  <c r="AE75" i="1" s="1"/>
  <c r="AD76" i="1"/>
  <c r="AH76" i="1" s="1"/>
  <c r="AB77" i="1"/>
  <c r="AF77" i="1" s="1"/>
  <c r="AC77" i="1"/>
  <c r="AG77" i="1" s="1"/>
  <c r="AB78" i="1"/>
  <c r="AF78" i="1" s="1"/>
  <c r="AA79" i="1"/>
  <c r="AE79" i="1" s="1"/>
  <c r="AD80" i="1"/>
  <c r="AH80" i="1" s="1"/>
  <c r="AD85" i="1"/>
  <c r="AH85" i="1" s="1"/>
  <c r="AB86" i="1"/>
  <c r="AF86" i="1" s="1"/>
  <c r="AC86" i="1"/>
  <c r="AG86" i="1" s="1"/>
  <c r="T87" i="1"/>
  <c r="AD87" i="1" s="1"/>
  <c r="AH87" i="1" s="1"/>
  <c r="AC88" i="1"/>
  <c r="AG88" i="1" s="1"/>
  <c r="T90" i="1"/>
  <c r="AD90" i="1" s="1"/>
  <c r="AH90" i="1" s="1"/>
  <c r="AC91" i="1"/>
  <c r="AG91" i="1" s="1"/>
  <c r="AA93" i="1"/>
  <c r="AE93" i="1" s="1"/>
  <c r="AB96" i="1"/>
  <c r="AF96" i="1" s="1"/>
  <c r="AA97" i="1"/>
  <c r="AE97" i="1" s="1"/>
  <c r="AC100" i="1"/>
  <c r="AG100" i="1" s="1"/>
  <c r="AA103" i="1"/>
  <c r="AE103" i="1" s="1"/>
  <c r="AA105" i="1"/>
  <c r="AE105" i="1" s="1"/>
  <c r="AC105" i="1"/>
  <c r="AG105" i="1" s="1"/>
  <c r="AA108" i="1"/>
  <c r="AE108" i="1" s="1"/>
  <c r="AB112" i="1"/>
  <c r="AF112" i="1" s="1"/>
  <c r="AA113" i="1"/>
  <c r="AE113" i="1" s="1"/>
  <c r="AC113" i="1"/>
  <c r="AG113" i="1" s="1"/>
  <c r="AC115" i="1"/>
  <c r="AG115" i="1" s="1"/>
  <c r="AA117" i="1"/>
  <c r="AE117" i="1" s="1"/>
  <c r="AC117" i="1"/>
  <c r="AG117" i="1" s="1"/>
  <c r="AB124" i="1"/>
  <c r="AF124" i="1" s="1"/>
  <c r="AA125" i="1"/>
  <c r="AE125" i="1" s="1"/>
  <c r="AA128" i="1"/>
  <c r="AE128" i="1" s="1"/>
  <c r="AC132" i="1"/>
  <c r="AG132" i="1" s="1"/>
  <c r="AA134" i="1"/>
  <c r="AE134" i="1" s="1"/>
  <c r="AB135" i="1"/>
  <c r="AF135" i="1" s="1"/>
  <c r="AA137" i="1"/>
  <c r="AE137" i="1" s="1"/>
  <c r="AB140" i="1"/>
  <c r="AF140" i="1" s="1"/>
  <c r="AD141" i="1"/>
  <c r="AH141" i="1" s="1"/>
  <c r="AA142" i="1"/>
  <c r="AE142" i="1" s="1"/>
  <c r="AC147" i="1"/>
  <c r="AG147" i="1" s="1"/>
  <c r="AA148" i="1"/>
  <c r="AE148" i="1" s="1"/>
  <c r="AA155" i="1"/>
  <c r="AE155" i="1" s="1"/>
  <c r="T159" i="1"/>
  <c r="AD159" i="1" s="1"/>
  <c r="AH159" i="1" s="1"/>
  <c r="AA160" i="1"/>
  <c r="AE160" i="1" s="1"/>
  <c r="AB161" i="1"/>
  <c r="AF161" i="1" s="1"/>
  <c r="T165" i="1"/>
  <c r="AD165" i="1" s="1"/>
  <c r="AH165" i="1" s="1"/>
  <c r="AA166" i="1"/>
  <c r="AE166" i="1" s="1"/>
  <c r="AA168" i="1"/>
  <c r="AE168" i="1" s="1"/>
  <c r="AA170" i="1"/>
  <c r="AE170" i="1" s="1"/>
  <c r="AC176" i="1"/>
  <c r="AG176" i="1" s="1"/>
  <c r="AC177" i="1"/>
  <c r="AG177" i="1" s="1"/>
  <c r="AC183" i="1"/>
  <c r="AG183" i="1" s="1"/>
  <c r="T184" i="1"/>
  <c r="AD184" i="1" s="1"/>
  <c r="AH184" i="1" s="1"/>
  <c r="AA185" i="1"/>
  <c r="AE185" i="1" s="1"/>
  <c r="AA186" i="1"/>
  <c r="AE186" i="1" s="1"/>
  <c r="AA187" i="1"/>
  <c r="AE187" i="1" s="1"/>
  <c r="AA189" i="1"/>
  <c r="AE189" i="1" s="1"/>
  <c r="AA193" i="1"/>
  <c r="AE193" i="1" s="1"/>
  <c r="AA195" i="1"/>
  <c r="AE195" i="1" s="1"/>
  <c r="AC198" i="1"/>
  <c r="AG198" i="1" s="1"/>
  <c r="T207" i="1"/>
  <c r="AD207" i="1" s="1"/>
  <c r="AH207" i="1" s="1"/>
  <c r="AA209" i="1"/>
  <c r="AE209" i="1" s="1"/>
  <c r="AB209" i="1"/>
  <c r="AF209" i="1" s="1"/>
  <c r="AC210" i="1"/>
  <c r="AG210" i="1" s="1"/>
  <c r="T213" i="1"/>
  <c r="AD213" i="1" s="1"/>
  <c r="AH213" i="1" s="1"/>
  <c r="AC217" i="1"/>
  <c r="AG217" i="1" s="1"/>
  <c r="AA218" i="1"/>
  <c r="AE218" i="1" s="1"/>
  <c r="AC220" i="1"/>
  <c r="AG220" i="1" s="1"/>
  <c r="AA221" i="1"/>
  <c r="AE221" i="1" s="1"/>
  <c r="AA224" i="1"/>
  <c r="AE224" i="1" s="1"/>
  <c r="AD229" i="1"/>
  <c r="AH229" i="1" s="1"/>
  <c r="AA230" i="1"/>
  <c r="AE230" i="1" s="1"/>
  <c r="AA231" i="1"/>
  <c r="AE231" i="1" s="1"/>
  <c r="AC234" i="1"/>
  <c r="AG234" i="1" s="1"/>
  <c r="AA242" i="1"/>
  <c r="AE242" i="1" s="1"/>
  <c r="AC246" i="1"/>
  <c r="AG246" i="1" s="1"/>
  <c r="T256" i="1"/>
  <c r="AD256" i="1" s="1"/>
  <c r="AH256" i="1" s="1"/>
  <c r="AC257" i="1"/>
  <c r="AG257" i="1" s="1"/>
  <c r="AB263" i="1"/>
  <c r="AF263" i="1" s="1"/>
  <c r="T264" i="1"/>
  <c r="AD264" i="1" s="1"/>
  <c r="AH264" i="1" s="1"/>
  <c r="AC265" i="1"/>
  <c r="AG265" i="1" s="1"/>
  <c r="AB271" i="1"/>
  <c r="AF271" i="1" s="1"/>
  <c r="T272" i="1"/>
  <c r="AD272" i="1" s="1"/>
  <c r="AH272" i="1" s="1"/>
  <c r="AC273" i="1"/>
  <c r="AG273" i="1" s="1"/>
  <c r="AC275" i="1"/>
  <c r="AG275" i="1" s="1"/>
  <c r="T276" i="1"/>
  <c r="AD276" i="1" s="1"/>
  <c r="AH276" i="1" s="1"/>
  <c r="T278" i="1"/>
  <c r="AD278" i="1" s="1"/>
  <c r="AH278" i="1" s="1"/>
  <c r="AA279" i="1"/>
  <c r="AE279" i="1" s="1"/>
  <c r="AC282" i="1"/>
  <c r="AG282" i="1" s="1"/>
  <c r="T286" i="1"/>
  <c r="AD286" i="1" s="1"/>
  <c r="AH286" i="1" s="1"/>
  <c r="AB287" i="1"/>
  <c r="AF287" i="1" s="1"/>
  <c r="AC290" i="1"/>
  <c r="AG290" i="1" s="1"/>
  <c r="AA291" i="1"/>
  <c r="AE291" i="1" s="1"/>
  <c r="T292" i="1"/>
  <c r="AD292" i="1" s="1"/>
  <c r="AH292" i="1" s="1"/>
  <c r="AB292" i="1"/>
  <c r="AF292" i="1" s="1"/>
  <c r="AC295" i="1"/>
  <c r="AG295" i="1" s="1"/>
  <c r="AC296" i="1"/>
  <c r="AG296" i="1" s="1"/>
  <c r="AC299" i="1"/>
  <c r="AG299" i="1" s="1"/>
  <c r="AC300" i="1"/>
  <c r="AG300" i="1" s="1"/>
  <c r="AC303" i="1"/>
  <c r="AG303" i="1" s="1"/>
  <c r="AC304" i="1"/>
  <c r="AG304" i="1" s="1"/>
  <c r="AC307" i="1"/>
  <c r="AG307" i="1" s="1"/>
  <c r="AC308" i="1"/>
  <c r="AG308" i="1" s="1"/>
  <c r="T308" i="1"/>
  <c r="AD308" i="1" s="1"/>
  <c r="AH308" i="1" s="1"/>
  <c r="AA309" i="1"/>
  <c r="AE309" i="1" s="1"/>
  <c r="AA311" i="1"/>
  <c r="AE311" i="1" s="1"/>
  <c r="AA312" i="1"/>
  <c r="AE312" i="1" s="1"/>
  <c r="AA313" i="1"/>
  <c r="AE313" i="1" s="1"/>
  <c r="AA314" i="1"/>
  <c r="AE314" i="1" s="1"/>
  <c r="AA318" i="1"/>
  <c r="AE318" i="1" s="1"/>
  <c r="T319" i="1"/>
  <c r="AD319" i="1" s="1"/>
  <c r="AH319" i="1" s="1"/>
  <c r="AA320" i="1"/>
  <c r="AE320" i="1" s="1"/>
  <c r="AB324" i="1"/>
  <c r="AF324" i="1" s="1"/>
  <c r="T325" i="1"/>
  <c r="AD325" i="1" s="1"/>
  <c r="AH325" i="1" s="1"/>
  <c r="T326" i="1"/>
  <c r="AD326" i="1" s="1"/>
  <c r="AH326" i="1" s="1"/>
  <c r="AB326" i="1"/>
  <c r="AF326" i="1" s="1"/>
  <c r="AB327" i="1"/>
  <c r="AF327" i="1" s="1"/>
  <c r="AC330" i="1"/>
  <c r="AG330" i="1" s="1"/>
  <c r="AC333" i="1"/>
  <c r="AG333" i="1" s="1"/>
  <c r="T333" i="1"/>
  <c r="AD333" i="1" s="1"/>
  <c r="AH333" i="1" s="1"/>
  <c r="AA334" i="1"/>
  <c r="AE334" i="1" s="1"/>
  <c r="AB336" i="1"/>
  <c r="AF336" i="1" s="1"/>
  <c r="AA337" i="1"/>
  <c r="AE337" i="1" s="1"/>
  <c r="T338" i="1"/>
  <c r="AD338" i="1" s="1"/>
  <c r="AH338" i="1" s="1"/>
  <c r="AB339" i="1"/>
  <c r="AF339" i="1" s="1"/>
  <c r="T341" i="1"/>
  <c r="AD341" i="1" s="1"/>
  <c r="AH341" i="1" s="1"/>
  <c r="AB9" i="1"/>
  <c r="AF9" i="1" s="1"/>
  <c r="AB15" i="1"/>
  <c r="AF15" i="1" s="1"/>
  <c r="T22" i="1"/>
  <c r="AD22" i="1" s="1"/>
  <c r="AH22" i="1" s="1"/>
  <c r="AB22" i="1"/>
  <c r="AF22" i="1" s="1"/>
  <c r="AB32" i="1"/>
  <c r="AF32" i="1" s="1"/>
  <c r="T53" i="1"/>
  <c r="AD53" i="1" s="1"/>
  <c r="AH53" i="1" s="1"/>
  <c r="AB53" i="1"/>
  <c r="AF53" i="1" s="1"/>
  <c r="T63" i="1"/>
  <c r="AD63" i="1" s="1"/>
  <c r="AH63" i="1" s="1"/>
  <c r="AB63" i="1"/>
  <c r="AF63" i="1" s="1"/>
  <c r="AC71" i="1"/>
  <c r="AG71" i="1" s="1"/>
  <c r="AB89" i="1"/>
  <c r="AF89" i="1" s="1"/>
  <c r="AB92" i="1"/>
  <c r="AF92" i="1" s="1"/>
  <c r="AC95" i="1"/>
  <c r="AG95" i="1" s="1"/>
  <c r="T101" i="1"/>
  <c r="AD101" i="1" s="1"/>
  <c r="AH101" i="1" s="1"/>
  <c r="AB101" i="1"/>
  <c r="AF101" i="1" s="1"/>
  <c r="T115" i="1"/>
  <c r="AD115" i="1" s="1"/>
  <c r="AH115" i="1" s="1"/>
  <c r="AB115" i="1"/>
  <c r="AF115" i="1" s="1"/>
  <c r="AD116" i="1"/>
  <c r="AH116" i="1" s="1"/>
  <c r="AC199" i="1"/>
  <c r="AG199" i="1" s="1"/>
  <c r="AB199" i="1"/>
  <c r="AF199" i="1" s="1"/>
  <c r="T214" i="1"/>
  <c r="AD214" i="1" s="1"/>
  <c r="AH214" i="1" s="1"/>
  <c r="AB214" i="1"/>
  <c r="AF214" i="1" s="1"/>
  <c r="AC244" i="1"/>
  <c r="AG244" i="1" s="1"/>
  <c r="AB244" i="1"/>
  <c r="AF244" i="1" s="1"/>
  <c r="T9" i="1"/>
  <c r="AD9" i="1" s="1"/>
  <c r="AH9" i="1" s="1"/>
  <c r="AG24" i="1"/>
  <c r="AC33" i="1"/>
  <c r="AG33" i="1" s="1"/>
  <c r="T64" i="1"/>
  <c r="AD64" i="1" s="1"/>
  <c r="AH64" i="1" s="1"/>
  <c r="AC67" i="1"/>
  <c r="AG67" i="1" s="1"/>
  <c r="AB67" i="1"/>
  <c r="AF67" i="1" s="1"/>
  <c r="AC68" i="1"/>
  <c r="AG68" i="1" s="1"/>
  <c r="AC89" i="1"/>
  <c r="AG89" i="1" s="1"/>
  <c r="AC92" i="1"/>
  <c r="AG92" i="1" s="1"/>
  <c r="AB97" i="1"/>
  <c r="AF97" i="1" s="1"/>
  <c r="T97" i="1"/>
  <c r="AD97" i="1" s="1"/>
  <c r="AH97" i="1" s="1"/>
  <c r="AC114" i="1"/>
  <c r="AG114" i="1" s="1"/>
  <c r="AB119" i="1"/>
  <c r="AF119" i="1" s="1"/>
  <c r="T119" i="1"/>
  <c r="AD119" i="1" s="1"/>
  <c r="AH119" i="1" s="1"/>
  <c r="AA123" i="1"/>
  <c r="AE123" i="1" s="1"/>
  <c r="AC123" i="1"/>
  <c r="AG123" i="1" s="1"/>
  <c r="T138" i="1"/>
  <c r="AD138" i="1" s="1"/>
  <c r="AH138" i="1" s="1"/>
  <c r="AB138" i="1"/>
  <c r="AF138" i="1" s="1"/>
  <c r="AC172" i="1"/>
  <c r="AG172" i="1" s="1"/>
  <c r="AA177" i="1"/>
  <c r="AE177" i="1" s="1"/>
  <c r="AB177" i="1"/>
  <c r="AF177" i="1" s="1"/>
  <c r="AB281" i="1"/>
  <c r="AF281" i="1" s="1"/>
  <c r="AC281" i="1"/>
  <c r="AG281" i="1" s="1"/>
  <c r="AB290" i="1"/>
  <c r="AF290" i="1" s="1"/>
  <c r="T7" i="1"/>
  <c r="AD7" i="1" s="1"/>
  <c r="AH7" i="1" s="1"/>
  <c r="T8" i="1"/>
  <c r="AD8" i="1" s="1"/>
  <c r="AH8" i="1" s="1"/>
  <c r="AB8" i="1"/>
  <c r="AF8" i="1" s="1"/>
  <c r="T12" i="1"/>
  <c r="AD12" i="1" s="1"/>
  <c r="AH12" i="1" s="1"/>
  <c r="T16" i="1"/>
  <c r="AD16" i="1" s="1"/>
  <c r="AH16" i="1" s="1"/>
  <c r="T18" i="1"/>
  <c r="AD18" i="1" s="1"/>
  <c r="AH18" i="1" s="1"/>
  <c r="AB18" i="1"/>
  <c r="AF18" i="1" s="1"/>
  <c r="T19" i="1"/>
  <c r="AD19" i="1" s="1"/>
  <c r="AH19" i="1" s="1"/>
  <c r="AB19" i="1"/>
  <c r="AF19" i="1" s="1"/>
  <c r="T27" i="1"/>
  <c r="AD27" i="1" s="1"/>
  <c r="AH27" i="1" s="1"/>
  <c r="AB27" i="1"/>
  <c r="AF27" i="1" s="1"/>
  <c r="T28" i="1"/>
  <c r="AD28" i="1" s="1"/>
  <c r="AH28" i="1" s="1"/>
  <c r="AB28" i="1"/>
  <c r="AF28" i="1" s="1"/>
  <c r="T35" i="1"/>
  <c r="AD35" i="1" s="1"/>
  <c r="AH35" i="1" s="1"/>
  <c r="AB35" i="1"/>
  <c r="AF35" i="1" s="1"/>
  <c r="T36" i="1"/>
  <c r="AD36" i="1" s="1"/>
  <c r="AH36" i="1" s="1"/>
  <c r="AB36" i="1"/>
  <c r="AF36" i="1" s="1"/>
  <c r="AC40" i="1"/>
  <c r="AG40" i="1" s="1"/>
  <c r="AB48" i="1"/>
  <c r="AF48" i="1" s="1"/>
  <c r="AB49" i="1"/>
  <c r="AF49" i="1" s="1"/>
  <c r="T52" i="1"/>
  <c r="AD52" i="1" s="1"/>
  <c r="AH52" i="1" s="1"/>
  <c r="AC54" i="1"/>
  <c r="AG54" i="1" s="1"/>
  <c r="AB60" i="1"/>
  <c r="AF60" i="1" s="1"/>
  <c r="AC61" i="1"/>
  <c r="AG61" i="1" s="1"/>
  <c r="T62" i="1"/>
  <c r="AD62" i="1" s="1"/>
  <c r="AH62" i="1" s="1"/>
  <c r="AC64" i="1"/>
  <c r="AG64" i="1" s="1"/>
  <c r="AA67" i="1"/>
  <c r="AE67" i="1" s="1"/>
  <c r="AA71" i="1"/>
  <c r="AE71" i="1" s="1"/>
  <c r="AB73" i="1"/>
  <c r="AF73" i="1" s="1"/>
  <c r="AB81" i="1"/>
  <c r="AF81" i="1" s="1"/>
  <c r="T82" i="1"/>
  <c r="AD82" i="1" s="1"/>
  <c r="AH82" i="1" s="1"/>
  <c r="AB82" i="1"/>
  <c r="AF82" i="1" s="1"/>
  <c r="AB83" i="1"/>
  <c r="AF83" i="1" s="1"/>
  <c r="AB84" i="1"/>
  <c r="AF84" i="1" s="1"/>
  <c r="AA95" i="1"/>
  <c r="AE95" i="1" s="1"/>
  <c r="AC97" i="1"/>
  <c r="AG97" i="1" s="1"/>
  <c r="AB107" i="1"/>
  <c r="AF107" i="1" s="1"/>
  <c r="T107" i="1"/>
  <c r="AD107" i="1" s="1"/>
  <c r="AH107" i="1" s="1"/>
  <c r="AB111" i="1"/>
  <c r="AF111" i="1" s="1"/>
  <c r="T111" i="1"/>
  <c r="AD111" i="1" s="1"/>
  <c r="AH111" i="1" s="1"/>
  <c r="AC126" i="1"/>
  <c r="AG126" i="1" s="1"/>
  <c r="AB126" i="1"/>
  <c r="AF126" i="1" s="1"/>
  <c r="AA126" i="1"/>
  <c r="AE126" i="1" s="1"/>
  <c r="AD126" i="1"/>
  <c r="AH126" i="1" s="1"/>
  <c r="AC127" i="1"/>
  <c r="AG127" i="1" s="1"/>
  <c r="AC131" i="1"/>
  <c r="AG131" i="1" s="1"/>
  <c r="AA135" i="1"/>
  <c r="AE135" i="1" s="1"/>
  <c r="AC143" i="1"/>
  <c r="AG143" i="1" s="1"/>
  <c r="AA147" i="1"/>
  <c r="AE147" i="1" s="1"/>
  <c r="AC155" i="1"/>
  <c r="AG155" i="1" s="1"/>
  <c r="AC159" i="1"/>
  <c r="AG159" i="1" s="1"/>
  <c r="AA163" i="1"/>
  <c r="AE163" i="1" s="1"/>
  <c r="AC171" i="1"/>
  <c r="AG171" i="1" s="1"/>
  <c r="AC175" i="1"/>
  <c r="AG175" i="1" s="1"/>
  <c r="AC190" i="1"/>
  <c r="AG190" i="1" s="1"/>
  <c r="AB203" i="1"/>
  <c r="AF203" i="1" s="1"/>
  <c r="AC226" i="1"/>
  <c r="AG226" i="1" s="1"/>
  <c r="AB228" i="1"/>
  <c r="AF228" i="1" s="1"/>
  <c r="AB230" i="1"/>
  <c r="AF230" i="1" s="1"/>
  <c r="T230" i="1"/>
  <c r="AD230" i="1" s="1"/>
  <c r="AH230" i="1" s="1"/>
  <c r="AB231" i="1"/>
  <c r="AF231" i="1" s="1"/>
  <c r="T231" i="1"/>
  <c r="AD231" i="1" s="1"/>
  <c r="AH231" i="1" s="1"/>
  <c r="AB23" i="1"/>
  <c r="AF23" i="1" s="1"/>
  <c r="T31" i="1"/>
  <c r="AD31" i="1" s="1"/>
  <c r="AH31" i="1" s="1"/>
  <c r="AB31" i="1"/>
  <c r="AF31" i="1" s="1"/>
  <c r="AC47" i="1"/>
  <c r="AG47" i="1" s="1"/>
  <c r="AB47" i="1"/>
  <c r="AF47" i="1" s="1"/>
  <c r="AC59" i="1"/>
  <c r="AG59" i="1" s="1"/>
  <c r="AB59" i="1"/>
  <c r="AF59" i="1" s="1"/>
  <c r="T88" i="1"/>
  <c r="AD88" i="1" s="1"/>
  <c r="AH88" i="1" s="1"/>
  <c r="AB88" i="1"/>
  <c r="AF88" i="1" s="1"/>
  <c r="T91" i="1"/>
  <c r="AD91" i="1" s="1"/>
  <c r="AH91" i="1" s="1"/>
  <c r="AB91" i="1"/>
  <c r="AF91" i="1" s="1"/>
  <c r="AC99" i="1"/>
  <c r="AG99" i="1" s="1"/>
  <c r="AC116" i="1"/>
  <c r="AG116" i="1" s="1"/>
  <c r="AB116" i="1"/>
  <c r="AF116" i="1" s="1"/>
  <c r="AB196" i="1"/>
  <c r="AF196" i="1" s="1"/>
  <c r="T196" i="1"/>
  <c r="AD196" i="1" s="1"/>
  <c r="AH196" i="1" s="1"/>
  <c r="AA199" i="1"/>
  <c r="AE199" i="1" s="1"/>
  <c r="AA244" i="1"/>
  <c r="AE244" i="1" s="1"/>
  <c r="AC15" i="1"/>
  <c r="AG15" i="1" s="1"/>
  <c r="AB40" i="1"/>
  <c r="AF40" i="1" s="1"/>
  <c r="AC44" i="1"/>
  <c r="AG44" i="1" s="1"/>
  <c r="AA47" i="1"/>
  <c r="AE47" i="1" s="1"/>
  <c r="T54" i="1"/>
  <c r="AD54" i="1" s="1"/>
  <c r="AH54" i="1" s="1"/>
  <c r="AA59" i="1"/>
  <c r="AE59" i="1" s="1"/>
  <c r="T61" i="1"/>
  <c r="AD61" i="1" s="1"/>
  <c r="AH61" i="1" s="1"/>
  <c r="AB61" i="1"/>
  <c r="AF61" i="1" s="1"/>
  <c r="AC93" i="1"/>
  <c r="AG93" i="1" s="1"/>
  <c r="AB93" i="1"/>
  <c r="AF93" i="1" s="1"/>
  <c r="AC98" i="1"/>
  <c r="AG98" i="1" s="1"/>
  <c r="T106" i="1"/>
  <c r="AD106" i="1" s="1"/>
  <c r="AH106" i="1" s="1"/>
  <c r="T110" i="1"/>
  <c r="AD110" i="1" s="1"/>
  <c r="AH110" i="1" s="1"/>
  <c r="AA116" i="1"/>
  <c r="AE116" i="1" s="1"/>
  <c r="T121" i="1"/>
  <c r="AD121" i="1" s="1"/>
  <c r="AH121" i="1" s="1"/>
  <c r="AB121" i="1"/>
  <c r="AF121" i="1" s="1"/>
  <c r="T123" i="1"/>
  <c r="AD123" i="1" s="1"/>
  <c r="AH123" i="1" s="1"/>
  <c r="T132" i="1"/>
  <c r="AD132" i="1" s="1"/>
  <c r="AH132" i="1" s="1"/>
  <c r="AB132" i="1"/>
  <c r="AF132" i="1" s="1"/>
  <c r="T133" i="1"/>
  <c r="AD133" i="1" s="1"/>
  <c r="AH133" i="1" s="1"/>
  <c r="T144" i="1"/>
  <c r="AD144" i="1" s="1"/>
  <c r="AH144" i="1" s="1"/>
  <c r="AB144" i="1"/>
  <c r="AF144" i="1" s="1"/>
  <c r="T145" i="1"/>
  <c r="AD145" i="1" s="1"/>
  <c r="AH145" i="1" s="1"/>
  <c r="T150" i="1"/>
  <c r="AD150" i="1" s="1"/>
  <c r="AH150" i="1" s="1"/>
  <c r="AB150" i="1"/>
  <c r="AF150" i="1" s="1"/>
  <c r="T160" i="1"/>
  <c r="AD160" i="1" s="1"/>
  <c r="AH160" i="1" s="1"/>
  <c r="AB160" i="1"/>
  <c r="AF160" i="1" s="1"/>
  <c r="T161" i="1"/>
  <c r="AD161" i="1" s="1"/>
  <c r="AH161" i="1" s="1"/>
  <c r="T166" i="1"/>
  <c r="AD166" i="1" s="1"/>
  <c r="AH166" i="1" s="1"/>
  <c r="AB166" i="1"/>
  <c r="AF166" i="1" s="1"/>
  <c r="T176" i="1"/>
  <c r="AD176" i="1" s="1"/>
  <c r="AH176" i="1" s="1"/>
  <c r="AB176" i="1"/>
  <c r="AF176" i="1" s="1"/>
  <c r="T177" i="1"/>
  <c r="AD177" i="1" s="1"/>
  <c r="AH177" i="1" s="1"/>
  <c r="AA179" i="1"/>
  <c r="AE179" i="1" s="1"/>
  <c r="AB179" i="1"/>
  <c r="AF179" i="1" s="1"/>
  <c r="T182" i="1"/>
  <c r="AD182" i="1" s="1"/>
  <c r="AH182" i="1" s="1"/>
  <c r="AB182" i="1"/>
  <c r="AF182" i="1" s="1"/>
  <c r="T185" i="1"/>
  <c r="AD185" i="1" s="1"/>
  <c r="AH185" i="1" s="1"/>
  <c r="AB185" i="1"/>
  <c r="AF185" i="1" s="1"/>
  <c r="AC200" i="1"/>
  <c r="AG200" i="1" s="1"/>
  <c r="AB200" i="1"/>
  <c r="AF200" i="1" s="1"/>
  <c r="AB206" i="1"/>
  <c r="AF206" i="1" s="1"/>
  <c r="AC206" i="1"/>
  <c r="AG206" i="1" s="1"/>
  <c r="AB272" i="1"/>
  <c r="AF272" i="1" s="1"/>
  <c r="AC8" i="1"/>
  <c r="AG8" i="1" s="1"/>
  <c r="AB13" i="1"/>
  <c r="AF13" i="1" s="1"/>
  <c r="AB14" i="1"/>
  <c r="AF14" i="1" s="1"/>
  <c r="AA16" i="1"/>
  <c r="AE16" i="1" s="1"/>
  <c r="AC18" i="1"/>
  <c r="AG18" i="1" s="1"/>
  <c r="AC19" i="1"/>
  <c r="AG19" i="1" s="1"/>
  <c r="AA24" i="1"/>
  <c r="AE24" i="1" s="1"/>
  <c r="AC27" i="1"/>
  <c r="AG27" i="1" s="1"/>
  <c r="AC28" i="1"/>
  <c r="AG28" i="1" s="1"/>
  <c r="AA33" i="1"/>
  <c r="AE33" i="1" s="1"/>
  <c r="AC35" i="1"/>
  <c r="AG35" i="1" s="1"/>
  <c r="AC36" i="1"/>
  <c r="AG36" i="1" s="1"/>
  <c r="AC39" i="1"/>
  <c r="AG39" i="1" s="1"/>
  <c r="AB39" i="1"/>
  <c r="AF39" i="1" s="1"/>
  <c r="T43" i="1"/>
  <c r="AD43" i="1" s="1"/>
  <c r="AH43" i="1" s="1"/>
  <c r="AB43" i="1"/>
  <c r="AF43" i="1" s="1"/>
  <c r="AB44" i="1"/>
  <c r="AF44" i="1" s="1"/>
  <c r="AC51" i="1"/>
  <c r="AG51" i="1" s="1"/>
  <c r="AB51" i="1"/>
  <c r="AF51" i="1" s="1"/>
  <c r="AB68" i="1"/>
  <c r="AF68" i="1" s="1"/>
  <c r="AC82" i="1"/>
  <c r="AG82" i="1" s="1"/>
  <c r="T94" i="1"/>
  <c r="AD94" i="1" s="1"/>
  <c r="AH94" i="1" s="1"/>
  <c r="AB94" i="1"/>
  <c r="AF94" i="1" s="1"/>
  <c r="AA98" i="1"/>
  <c r="AE98" i="1" s="1"/>
  <c r="T99" i="1"/>
  <c r="AD99" i="1" s="1"/>
  <c r="AH99" i="1" s="1"/>
  <c r="AB99" i="1"/>
  <c r="AF99" i="1" s="1"/>
  <c r="T103" i="1"/>
  <c r="AD103" i="1" s="1"/>
  <c r="AH103" i="1" s="1"/>
  <c r="AB103" i="1"/>
  <c r="AF103" i="1" s="1"/>
  <c r="AA114" i="1"/>
  <c r="AE114" i="1" s="1"/>
  <c r="AB114" i="1"/>
  <c r="AF114" i="1" s="1"/>
  <c r="AB120" i="1"/>
  <c r="AF120" i="1" s="1"/>
  <c r="T120" i="1"/>
  <c r="AD120" i="1" s="1"/>
  <c r="AH120" i="1" s="1"/>
  <c r="AC122" i="1"/>
  <c r="AG122" i="1" s="1"/>
  <c r="AB122" i="1"/>
  <c r="AF122" i="1" s="1"/>
  <c r="AA122" i="1"/>
  <c r="AE122" i="1" s="1"/>
  <c r="T130" i="1"/>
  <c r="AD130" i="1" s="1"/>
  <c r="AH130" i="1" s="1"/>
  <c r="AB130" i="1"/>
  <c r="AF130" i="1" s="1"/>
  <c r="AC134" i="1"/>
  <c r="AG134" i="1" s="1"/>
  <c r="T142" i="1"/>
  <c r="AD142" i="1" s="1"/>
  <c r="AH142" i="1" s="1"/>
  <c r="AB142" i="1"/>
  <c r="AF142" i="1" s="1"/>
  <c r="AC146" i="1"/>
  <c r="AG146" i="1" s="1"/>
  <c r="T152" i="1"/>
  <c r="AD152" i="1" s="1"/>
  <c r="AH152" i="1" s="1"/>
  <c r="AB152" i="1"/>
  <c r="AF152" i="1" s="1"/>
  <c r="T158" i="1"/>
  <c r="AD158" i="1" s="1"/>
  <c r="AH158" i="1" s="1"/>
  <c r="AB158" i="1"/>
  <c r="AF158" i="1" s="1"/>
  <c r="AC162" i="1"/>
  <c r="AG162" i="1" s="1"/>
  <c r="T168" i="1"/>
  <c r="AD168" i="1" s="1"/>
  <c r="AH168" i="1" s="1"/>
  <c r="AB168" i="1"/>
  <c r="AF168" i="1" s="1"/>
  <c r="AA169" i="1"/>
  <c r="AE169" i="1" s="1"/>
  <c r="AB169" i="1"/>
  <c r="AF169" i="1" s="1"/>
  <c r="AA171" i="1"/>
  <c r="AE171" i="1" s="1"/>
  <c r="AB171" i="1"/>
  <c r="AF171" i="1" s="1"/>
  <c r="T174" i="1"/>
  <c r="AD174" i="1" s="1"/>
  <c r="AH174" i="1" s="1"/>
  <c r="AB174" i="1"/>
  <c r="AF174" i="1" s="1"/>
  <c r="T187" i="1"/>
  <c r="AD187" i="1" s="1"/>
  <c r="AH187" i="1" s="1"/>
  <c r="AB187" i="1"/>
  <c r="AF187" i="1" s="1"/>
  <c r="AA188" i="1"/>
  <c r="AE188" i="1" s="1"/>
  <c r="AB188" i="1"/>
  <c r="AF188" i="1" s="1"/>
  <c r="AA190" i="1"/>
  <c r="AE190" i="1" s="1"/>
  <c r="AB190" i="1"/>
  <c r="AF190" i="1" s="1"/>
  <c r="T225" i="1"/>
  <c r="AD225" i="1" s="1"/>
  <c r="AH225" i="1" s="1"/>
  <c r="AB225" i="1"/>
  <c r="AF225" i="1" s="1"/>
  <c r="T243" i="1"/>
  <c r="AD243" i="1" s="1"/>
  <c r="AH243" i="1" s="1"/>
  <c r="AB243" i="1"/>
  <c r="AF243" i="1" s="1"/>
  <c r="AD244" i="1"/>
  <c r="AH244" i="1" s="1"/>
  <c r="AB246" i="1"/>
  <c r="AF246" i="1" s="1"/>
  <c r="AC137" i="1"/>
  <c r="AG137" i="1" s="1"/>
  <c r="AA145" i="1"/>
  <c r="AE145" i="1" s="1"/>
  <c r="T148" i="1"/>
  <c r="AD148" i="1" s="1"/>
  <c r="AH148" i="1" s="1"/>
  <c r="AB148" i="1"/>
  <c r="AF148" i="1" s="1"/>
  <c r="AC149" i="1"/>
  <c r="AG149" i="1" s="1"/>
  <c r="AA153" i="1"/>
  <c r="AE153" i="1" s="1"/>
  <c r="T156" i="1"/>
  <c r="AD156" i="1" s="1"/>
  <c r="AH156" i="1" s="1"/>
  <c r="AB156" i="1"/>
  <c r="AF156" i="1" s="1"/>
  <c r="AC157" i="1"/>
  <c r="AG157" i="1" s="1"/>
  <c r="AA161" i="1"/>
  <c r="AE161" i="1" s="1"/>
  <c r="T164" i="1"/>
  <c r="AD164" i="1" s="1"/>
  <c r="AH164" i="1" s="1"/>
  <c r="AB164" i="1"/>
  <c r="AF164" i="1" s="1"/>
  <c r="AC165" i="1"/>
  <c r="AG165" i="1" s="1"/>
  <c r="T172" i="1"/>
  <c r="AD172" i="1" s="1"/>
  <c r="AH172" i="1" s="1"/>
  <c r="AB172" i="1"/>
  <c r="AF172" i="1" s="1"/>
  <c r="AC173" i="1"/>
  <c r="AG173" i="1" s="1"/>
  <c r="T180" i="1"/>
  <c r="AD180" i="1" s="1"/>
  <c r="AH180" i="1" s="1"/>
  <c r="AB180" i="1"/>
  <c r="AF180" i="1" s="1"/>
  <c r="AC181" i="1"/>
  <c r="AG181" i="1" s="1"/>
  <c r="T183" i="1"/>
  <c r="AD183" i="1" s="1"/>
  <c r="AH183" i="1" s="1"/>
  <c r="AB183" i="1"/>
  <c r="AF183" i="1" s="1"/>
  <c r="AC184" i="1"/>
  <c r="AG184" i="1" s="1"/>
  <c r="T191" i="1"/>
  <c r="AD191" i="1" s="1"/>
  <c r="AH191" i="1" s="1"/>
  <c r="AB191" i="1"/>
  <c r="AF191" i="1" s="1"/>
  <c r="AC212" i="1"/>
  <c r="AG212" i="1" s="1"/>
  <c r="AB212" i="1"/>
  <c r="AF212" i="1" s="1"/>
  <c r="AA212" i="1"/>
  <c r="AE212" i="1" s="1"/>
  <c r="T215" i="1"/>
  <c r="AD215" i="1" s="1"/>
  <c r="AH215" i="1" s="1"/>
  <c r="AB215" i="1"/>
  <c r="AF215" i="1" s="1"/>
  <c r="AB237" i="1"/>
  <c r="AF237" i="1" s="1"/>
  <c r="AC237" i="1"/>
  <c r="AG237" i="1" s="1"/>
  <c r="AC239" i="1"/>
  <c r="AG239" i="1" s="1"/>
  <c r="AB239" i="1"/>
  <c r="AF239" i="1" s="1"/>
  <c r="AA239" i="1"/>
  <c r="AE239" i="1" s="1"/>
  <c r="AB264" i="1"/>
  <c r="AF264" i="1" s="1"/>
  <c r="AB270" i="1"/>
  <c r="AF270" i="1" s="1"/>
  <c r="AA102" i="1"/>
  <c r="AE102" i="1" s="1"/>
  <c r="T128" i="1"/>
  <c r="AD128" i="1" s="1"/>
  <c r="AH128" i="1" s="1"/>
  <c r="AB128" i="1"/>
  <c r="AF128" i="1" s="1"/>
  <c r="AC129" i="1"/>
  <c r="AG129" i="1" s="1"/>
  <c r="AA133" i="1"/>
  <c r="AE133" i="1" s="1"/>
  <c r="T136" i="1"/>
  <c r="AD136" i="1" s="1"/>
  <c r="AH136" i="1" s="1"/>
  <c r="AB136" i="1"/>
  <c r="AF136" i="1" s="1"/>
  <c r="T98" i="1"/>
  <c r="AD98" i="1" s="1"/>
  <c r="AH98" i="1" s="1"/>
  <c r="AB98" i="1"/>
  <c r="AF98" i="1" s="1"/>
  <c r="AA104" i="1"/>
  <c r="AE104" i="1" s="1"/>
  <c r="AA106" i="1"/>
  <c r="AE106" i="1" s="1"/>
  <c r="AA110" i="1"/>
  <c r="AE110" i="1" s="1"/>
  <c r="AC128" i="1"/>
  <c r="AG128" i="1" s="1"/>
  <c r="AA131" i="1"/>
  <c r="AE131" i="1" s="1"/>
  <c r="T134" i="1"/>
  <c r="AD134" i="1" s="1"/>
  <c r="AH134" i="1" s="1"/>
  <c r="AB134" i="1"/>
  <c r="AF134" i="1" s="1"/>
  <c r="AC136" i="1"/>
  <c r="AG136" i="1" s="1"/>
  <c r="AB139" i="1"/>
  <c r="AF139" i="1" s="1"/>
  <c r="AA143" i="1"/>
  <c r="AE143" i="1" s="1"/>
  <c r="T146" i="1"/>
  <c r="AD146" i="1" s="1"/>
  <c r="AH146" i="1" s="1"/>
  <c r="AB146" i="1"/>
  <c r="AF146" i="1" s="1"/>
  <c r="AC148" i="1"/>
  <c r="AG148" i="1" s="1"/>
  <c r="AA151" i="1"/>
  <c r="AE151" i="1" s="1"/>
  <c r="T154" i="1"/>
  <c r="AD154" i="1" s="1"/>
  <c r="AH154" i="1" s="1"/>
  <c r="AB154" i="1"/>
  <c r="AF154" i="1" s="1"/>
  <c r="AC156" i="1"/>
  <c r="AG156" i="1" s="1"/>
  <c r="AA159" i="1"/>
  <c r="AE159" i="1" s="1"/>
  <c r="T162" i="1"/>
  <c r="AD162" i="1" s="1"/>
  <c r="AH162" i="1" s="1"/>
  <c r="AB162" i="1"/>
  <c r="AF162" i="1" s="1"/>
  <c r="AC164" i="1"/>
  <c r="AG164" i="1" s="1"/>
  <c r="AA167" i="1"/>
  <c r="AE167" i="1" s="1"/>
  <c r="T170" i="1"/>
  <c r="AD170" i="1" s="1"/>
  <c r="AH170" i="1" s="1"/>
  <c r="AB170" i="1"/>
  <c r="AF170" i="1" s="1"/>
  <c r="T178" i="1"/>
  <c r="AD178" i="1" s="1"/>
  <c r="AH178" i="1" s="1"/>
  <c r="AB178" i="1"/>
  <c r="AF178" i="1" s="1"/>
  <c r="T189" i="1"/>
  <c r="AD189" i="1" s="1"/>
  <c r="AH189" i="1" s="1"/>
  <c r="AB189" i="1"/>
  <c r="AF189" i="1" s="1"/>
  <c r="AA192" i="1"/>
  <c r="AE192" i="1" s="1"/>
  <c r="T197" i="1"/>
  <c r="AD197" i="1" s="1"/>
  <c r="AH197" i="1" s="1"/>
  <c r="AD199" i="1"/>
  <c r="AH199" i="1" s="1"/>
  <c r="AD212" i="1"/>
  <c r="AH212" i="1" s="1"/>
  <c r="T223" i="1"/>
  <c r="AD223" i="1" s="1"/>
  <c r="AH223" i="1" s="1"/>
  <c r="AB223" i="1"/>
  <c r="AF223" i="1" s="1"/>
  <c r="AC227" i="1"/>
  <c r="AG227" i="1" s="1"/>
  <c r="AB234" i="1"/>
  <c r="AF234" i="1" s="1"/>
  <c r="AB249" i="1"/>
  <c r="AF249" i="1" s="1"/>
  <c r="AC249" i="1"/>
  <c r="AG249" i="1" s="1"/>
  <c r="AB251" i="1"/>
  <c r="AF251" i="1" s="1"/>
  <c r="AC251" i="1"/>
  <c r="AG251" i="1" s="1"/>
  <c r="AC259" i="1"/>
  <c r="AG259" i="1" s="1"/>
  <c r="AC201" i="1"/>
  <c r="AG201" i="1" s="1"/>
  <c r="AC203" i="1"/>
  <c r="AG203" i="1" s="1"/>
  <c r="AA206" i="1"/>
  <c r="AE206" i="1" s="1"/>
  <c r="AC209" i="1"/>
  <c r="AG209" i="1" s="1"/>
  <c r="T211" i="1"/>
  <c r="AD211" i="1" s="1"/>
  <c r="AH211" i="1" s="1"/>
  <c r="AB211" i="1"/>
  <c r="AF211" i="1" s="1"/>
  <c r="AC215" i="1"/>
  <c r="AG215" i="1" s="1"/>
  <c r="AC216" i="1"/>
  <c r="AG216" i="1" s="1"/>
  <c r="AB216" i="1"/>
  <c r="AF216" i="1" s="1"/>
  <c r="AA216" i="1"/>
  <c r="AE216" i="1" s="1"/>
  <c r="T221" i="1"/>
  <c r="AD221" i="1" s="1"/>
  <c r="AH221" i="1" s="1"/>
  <c r="AB221" i="1"/>
  <c r="AF221" i="1" s="1"/>
  <c r="AC222" i="1"/>
  <c r="AG222" i="1" s="1"/>
  <c r="AC223" i="1"/>
  <c r="AG223" i="1" s="1"/>
  <c r="AA226" i="1"/>
  <c r="AE226" i="1" s="1"/>
  <c r="AA251" i="1"/>
  <c r="AE251" i="1" s="1"/>
  <c r="AB256" i="1"/>
  <c r="AF256" i="1" s="1"/>
  <c r="AB262" i="1"/>
  <c r="AF262" i="1" s="1"/>
  <c r="AB285" i="1"/>
  <c r="AF285" i="1" s="1"/>
  <c r="AC285" i="1"/>
  <c r="AG285" i="1" s="1"/>
  <c r="T198" i="1"/>
  <c r="AD198" i="1" s="1"/>
  <c r="AH198" i="1" s="1"/>
  <c r="AB198" i="1"/>
  <c r="AF198" i="1" s="1"/>
  <c r="AB205" i="1"/>
  <c r="AF205" i="1" s="1"/>
  <c r="AC211" i="1"/>
  <c r="AG211" i="1" s="1"/>
  <c r="T219" i="1"/>
  <c r="AD219" i="1" s="1"/>
  <c r="AH219" i="1" s="1"/>
  <c r="AB219" i="1"/>
  <c r="AF219" i="1" s="1"/>
  <c r="AC221" i="1"/>
  <c r="AG221" i="1" s="1"/>
  <c r="T227" i="1"/>
  <c r="AD227" i="1" s="1"/>
  <c r="AH227" i="1" s="1"/>
  <c r="AB227" i="1"/>
  <c r="AF227" i="1" s="1"/>
  <c r="AD228" i="1"/>
  <c r="AH228" i="1" s="1"/>
  <c r="T236" i="1"/>
  <c r="AD236" i="1" s="1"/>
  <c r="AH236" i="1" s="1"/>
  <c r="AB236" i="1"/>
  <c r="AF236" i="1" s="1"/>
  <c r="AB241" i="1"/>
  <c r="AF241" i="1" s="1"/>
  <c r="AC241" i="1"/>
  <c r="AG241" i="1" s="1"/>
  <c r="T248" i="1"/>
  <c r="AD248" i="1" s="1"/>
  <c r="AH248" i="1" s="1"/>
  <c r="AB248" i="1"/>
  <c r="AF248" i="1" s="1"/>
  <c r="AB254" i="1"/>
  <c r="AF254" i="1" s="1"/>
  <c r="AC267" i="1"/>
  <c r="AG267" i="1" s="1"/>
  <c r="AA275" i="1"/>
  <c r="AE275" i="1" s="1"/>
  <c r="AA285" i="1"/>
  <c r="AE285" i="1" s="1"/>
  <c r="AA228" i="1"/>
  <c r="AE228" i="1" s="1"/>
  <c r="AB232" i="1"/>
  <c r="AF232" i="1" s="1"/>
  <c r="AA237" i="1"/>
  <c r="AE237" i="1" s="1"/>
  <c r="AA240" i="1"/>
  <c r="AE240" i="1" s="1"/>
  <c r="AA249" i="1"/>
  <c r="AE249" i="1" s="1"/>
  <c r="AB252" i="1"/>
  <c r="AF252" i="1" s="1"/>
  <c r="AA257" i="1"/>
  <c r="AE257" i="1" s="1"/>
  <c r="AB259" i="1"/>
  <c r="AF259" i="1" s="1"/>
  <c r="AB260" i="1"/>
  <c r="AF260" i="1" s="1"/>
  <c r="AA265" i="1"/>
  <c r="AE265" i="1" s="1"/>
  <c r="AB267" i="1"/>
  <c r="AF267" i="1" s="1"/>
  <c r="AB268" i="1"/>
  <c r="AF268" i="1" s="1"/>
  <c r="AA273" i="1"/>
  <c r="AE273" i="1" s="1"/>
  <c r="AB275" i="1"/>
  <c r="AF275" i="1" s="1"/>
  <c r="AB276" i="1"/>
  <c r="AF276" i="1" s="1"/>
  <c r="AC279" i="1"/>
  <c r="AG279" i="1" s="1"/>
  <c r="AB282" i="1"/>
  <c r="AF282" i="1" s="1"/>
  <c r="AB288" i="1"/>
  <c r="AF288" i="1" s="1"/>
  <c r="AA235" i="1"/>
  <c r="AE235" i="1" s="1"/>
  <c r="T238" i="1"/>
  <c r="AD238" i="1" s="1"/>
  <c r="AH238" i="1" s="1"/>
  <c r="AB238" i="1"/>
  <c r="AF238" i="1" s="1"/>
  <c r="AD239" i="1"/>
  <c r="AH239" i="1" s="1"/>
  <c r="AB240" i="1"/>
  <c r="AF240" i="1" s="1"/>
  <c r="T242" i="1"/>
  <c r="AD242" i="1" s="1"/>
  <c r="AH242" i="1" s="1"/>
  <c r="AA247" i="1"/>
  <c r="AE247" i="1" s="1"/>
  <c r="T250" i="1"/>
  <c r="AD250" i="1" s="1"/>
  <c r="AH250" i="1" s="1"/>
  <c r="AB250" i="1"/>
  <c r="AF250" i="1" s="1"/>
  <c r="AA255" i="1"/>
  <c r="AE255" i="1" s="1"/>
  <c r="AB257" i="1"/>
  <c r="AF257" i="1" s="1"/>
  <c r="T258" i="1"/>
  <c r="AD258" i="1" s="1"/>
  <c r="AH258" i="1" s="1"/>
  <c r="AB258" i="1"/>
  <c r="AF258" i="1" s="1"/>
  <c r="AA263" i="1"/>
  <c r="AE263" i="1" s="1"/>
  <c r="AB265" i="1"/>
  <c r="AF265" i="1" s="1"/>
  <c r="T266" i="1"/>
  <c r="AD266" i="1" s="1"/>
  <c r="AH266" i="1" s="1"/>
  <c r="AB266" i="1"/>
  <c r="AF266" i="1" s="1"/>
  <c r="AA271" i="1"/>
  <c r="AE271" i="1" s="1"/>
  <c r="AB273" i="1"/>
  <c r="AF273" i="1" s="1"/>
  <c r="T274" i="1"/>
  <c r="AD274" i="1" s="1"/>
  <c r="AH274" i="1" s="1"/>
  <c r="AB274" i="1"/>
  <c r="AF274" i="1" s="1"/>
  <c r="AB283" i="1"/>
  <c r="AF283" i="1" s="1"/>
  <c r="AC283" i="1"/>
  <c r="AG283" i="1" s="1"/>
  <c r="T322" i="1"/>
  <c r="AD322" i="1" s="1"/>
  <c r="AH322" i="1" s="1"/>
  <c r="AC277" i="1"/>
  <c r="AG277" i="1" s="1"/>
  <c r="AB278" i="1"/>
  <c r="AF278" i="1" s="1"/>
  <c r="AA281" i="1"/>
  <c r="AE281" i="1" s="1"/>
  <c r="AA283" i="1"/>
  <c r="AE283" i="1" s="1"/>
  <c r="AB286" i="1"/>
  <c r="AF286" i="1" s="1"/>
  <c r="AC278" i="1"/>
  <c r="AG278" i="1" s="1"/>
  <c r="T280" i="1"/>
  <c r="AD280" i="1" s="1"/>
  <c r="AH280" i="1" s="1"/>
  <c r="AB280" i="1"/>
  <c r="AF280" i="1" s="1"/>
  <c r="T284" i="1"/>
  <c r="AD284" i="1" s="1"/>
  <c r="AH284" i="1" s="1"/>
  <c r="AB284" i="1"/>
  <c r="AF284" i="1" s="1"/>
  <c r="AA289" i="1"/>
  <c r="AE289" i="1" s="1"/>
  <c r="T297" i="1"/>
  <c r="AD297" i="1" s="1"/>
  <c r="AH297" i="1" s="1"/>
  <c r="T301" i="1"/>
  <c r="AD301" i="1" s="1"/>
  <c r="AH301" i="1" s="1"/>
  <c r="T305" i="1"/>
  <c r="AD305" i="1" s="1"/>
  <c r="AH305" i="1" s="1"/>
  <c r="AC319" i="1"/>
  <c r="AG319" i="1" s="1"/>
  <c r="AB291" i="1"/>
  <c r="AF291" i="1" s="1"/>
  <c r="AB294" i="1"/>
  <c r="AF294" i="1" s="1"/>
  <c r="AB296" i="1"/>
  <c r="AF296" i="1" s="1"/>
  <c r="AB298" i="1"/>
  <c r="AF298" i="1" s="1"/>
  <c r="AB300" i="1"/>
  <c r="AF300" i="1" s="1"/>
  <c r="AB302" i="1"/>
  <c r="AF302" i="1" s="1"/>
  <c r="AB304" i="1"/>
  <c r="AF304" i="1" s="1"/>
  <c r="AB306" i="1"/>
  <c r="AF306" i="1" s="1"/>
  <c r="AG342" i="1" l="1"/>
  <c r="AF342" i="1"/>
  <c r="AE342" i="1"/>
  <c r="AH342" i="1"/>
</calcChain>
</file>

<file path=xl/sharedStrings.xml><?xml version="1.0" encoding="utf-8"?>
<sst xmlns="http://schemas.openxmlformats.org/spreadsheetml/2006/main" count="1222" uniqueCount="166">
  <si>
    <t>№ пп</t>
  </si>
  <si>
    <t>Наименование улицы</t>
  </si>
  <si>
    <t>№ дома</t>
  </si>
  <si>
    <t>Площадь жилых помещений (общая полезная площадь),(м2)</t>
  </si>
  <si>
    <t xml:space="preserve">Площадь нежилых помещений </t>
  </si>
  <si>
    <r>
      <t>Общая площадь, (</t>
    </r>
    <r>
      <rPr>
        <b/>
        <sz val="12"/>
        <rFont val="Times New Roman"/>
        <family val="1"/>
        <charset val="204"/>
      </rPr>
      <t>м2) по паспорту</t>
    </r>
  </si>
  <si>
    <t>Всего площадь МОП,(м2)</t>
  </si>
  <si>
    <t>Из них чердаки и подвалы, (м2)</t>
  </si>
  <si>
    <t>Подъезды, (м2)</t>
  </si>
  <si>
    <t>Эл.эн-я (квт/ч на 1 кв.м) норматив</t>
  </si>
  <si>
    <t>ХВС (куб. м на 1 кв.м) норматив</t>
  </si>
  <si>
    <t>ГВС (куб.м. на 1 кв.м) норматив</t>
  </si>
  <si>
    <t>Эл.эн-я (квт.ч) домовой V</t>
  </si>
  <si>
    <t>ХВС (куб.м) домовой V</t>
  </si>
  <si>
    <t>ГВС (куб.м) домовой V</t>
  </si>
  <si>
    <t>Водоотведение (куб.м) домовой V</t>
  </si>
  <si>
    <t>Эл.эн-я (руб/квт.ч) тариф</t>
  </si>
  <si>
    <t>ХВС (руб/куб.м) тариф</t>
  </si>
  <si>
    <t>ГВС  (руб/куб.м) тариф</t>
  </si>
  <si>
    <t>ГВС носитель (руб/куб.м) тариф</t>
  </si>
  <si>
    <t>ГВС энергия  (руб/куб.м) тариф</t>
  </si>
  <si>
    <t>Водоотведение (руб/куб.м) тариф</t>
  </si>
  <si>
    <t>Электрическая энергия в целях содержания общего имущства МКД           руб/кв.м с НДС</t>
  </si>
  <si>
    <t>Холодное водоснабжение в целях содержания общего имущества МКД                   руб/кв.м с НДС</t>
  </si>
  <si>
    <t>Горячее водоснабжение в целях содержания общего имущества МКД                  руб/кв.м с НДС</t>
  </si>
  <si>
    <t>Водоотведение в целях содержания общего имущества МКД            руб/кв.м с НДС</t>
  </si>
  <si>
    <t>Амет-Хан-Султана</t>
  </si>
  <si>
    <t>5</t>
  </si>
  <si>
    <t>газ</t>
  </si>
  <si>
    <t>И</t>
  </si>
  <si>
    <t>9</t>
  </si>
  <si>
    <t>14</t>
  </si>
  <si>
    <t>электр</t>
  </si>
  <si>
    <t>Ц</t>
  </si>
  <si>
    <t>2</t>
  </si>
  <si>
    <t>кол</t>
  </si>
  <si>
    <t>1</t>
  </si>
  <si>
    <t>Анохина</t>
  </si>
  <si>
    <t>10</t>
  </si>
  <si>
    <t>Гагарина</t>
  </si>
  <si>
    <t>17</t>
  </si>
  <si>
    <t>26 к. 2</t>
  </si>
  <si>
    <t>26 к. 3</t>
  </si>
  <si>
    <t>32 к. 2</t>
  </si>
  <si>
    <t>32 к. 3</t>
  </si>
  <si>
    <t>38 к. 2</t>
  </si>
  <si>
    <t>Гарнаева</t>
  </si>
  <si>
    <t>Горельники</t>
  </si>
  <si>
    <t>Гризодубовой</t>
  </si>
  <si>
    <t>Гринчика</t>
  </si>
  <si>
    <t>Гудкова</t>
  </si>
  <si>
    <t>10-15</t>
  </si>
  <si>
    <t>Заводская</t>
  </si>
  <si>
    <t>Клубная</t>
  </si>
  <si>
    <t>19А</t>
  </si>
  <si>
    <t>4 к. 8</t>
  </si>
  <si>
    <t>9 к. 1</t>
  </si>
  <si>
    <t>9 к. 2</t>
  </si>
  <si>
    <t>9 к. 3</t>
  </si>
  <si>
    <t>Лесная</t>
  </si>
  <si>
    <t>Луч</t>
  </si>
  <si>
    <t>13А</t>
  </si>
  <si>
    <t>Луч (Шк. 1/15)</t>
  </si>
  <si>
    <t xml:space="preserve">15/1 </t>
  </si>
  <si>
    <t>Мичурина</t>
  </si>
  <si>
    <t>3</t>
  </si>
  <si>
    <t>1/7</t>
  </si>
  <si>
    <t>13 к.2</t>
  </si>
  <si>
    <t>4 к.16</t>
  </si>
  <si>
    <t>8А</t>
  </si>
  <si>
    <t>Московская</t>
  </si>
  <si>
    <t>Нижегородская</t>
  </si>
  <si>
    <t>30Б</t>
  </si>
  <si>
    <t>30В</t>
  </si>
  <si>
    <t xml:space="preserve"> </t>
  </si>
  <si>
    <t>30Г</t>
  </si>
  <si>
    <t>33 к.2</t>
  </si>
  <si>
    <t>Осипенко</t>
  </si>
  <si>
    <t>12/6</t>
  </si>
  <si>
    <t>5А</t>
  </si>
  <si>
    <t>Туполева</t>
  </si>
  <si>
    <t>Чапаева</t>
  </si>
  <si>
    <t>12А</t>
  </si>
  <si>
    <t>14А</t>
  </si>
  <si>
    <t>2/22</t>
  </si>
  <si>
    <t>3А</t>
  </si>
  <si>
    <t>Чкалова</t>
  </si>
  <si>
    <t>57/8</t>
  </si>
  <si>
    <t>Школьная</t>
  </si>
  <si>
    <t>2/17</t>
  </si>
  <si>
    <t>3/26</t>
  </si>
  <si>
    <t>5/25</t>
  </si>
  <si>
    <t xml:space="preserve">Амет-хан Султана </t>
  </si>
  <si>
    <t>3/2</t>
  </si>
  <si>
    <t xml:space="preserve">Баженова </t>
  </si>
  <si>
    <t>1/1</t>
  </si>
  <si>
    <t>1/2</t>
  </si>
  <si>
    <t>5/2</t>
  </si>
  <si>
    <t xml:space="preserve">Гагарина </t>
  </si>
  <si>
    <t>17/1</t>
  </si>
  <si>
    <t>64/1</t>
  </si>
  <si>
    <t>64/2</t>
  </si>
  <si>
    <t>65/7</t>
  </si>
  <si>
    <t>81/1</t>
  </si>
  <si>
    <t>81/2</t>
  </si>
  <si>
    <t>81/3</t>
  </si>
  <si>
    <t xml:space="preserve">Гарнаева </t>
  </si>
  <si>
    <t xml:space="preserve">Гудкова </t>
  </si>
  <si>
    <t xml:space="preserve">Дзержинского </t>
  </si>
  <si>
    <t>2/1</t>
  </si>
  <si>
    <t>2/2</t>
  </si>
  <si>
    <t xml:space="preserve">Дугина </t>
  </si>
  <si>
    <t>8/1</t>
  </si>
  <si>
    <t xml:space="preserve">Жуковского </t>
  </si>
  <si>
    <t xml:space="preserve">Калугина </t>
  </si>
  <si>
    <t>9/2</t>
  </si>
  <si>
    <t xml:space="preserve">Келдыша </t>
  </si>
  <si>
    <t>5/1</t>
  </si>
  <si>
    <t>5/3</t>
  </si>
  <si>
    <t xml:space="preserve">Клубная </t>
  </si>
  <si>
    <t xml:space="preserve">Комсомольская </t>
  </si>
  <si>
    <t xml:space="preserve">Королева </t>
  </si>
  <si>
    <t>11/24</t>
  </si>
  <si>
    <t>14/26</t>
  </si>
  <si>
    <t xml:space="preserve">Лацкова </t>
  </si>
  <si>
    <t>4/2</t>
  </si>
  <si>
    <t xml:space="preserve">Лесная </t>
  </si>
  <si>
    <t xml:space="preserve">Ломоносова </t>
  </si>
  <si>
    <t>18/11</t>
  </si>
  <si>
    <t xml:space="preserve">Макаревского </t>
  </si>
  <si>
    <t>15/3</t>
  </si>
  <si>
    <t xml:space="preserve">Маяковского </t>
  </si>
  <si>
    <t>И/кол</t>
  </si>
  <si>
    <t xml:space="preserve">Менделеева </t>
  </si>
  <si>
    <t xml:space="preserve">Мичурина </t>
  </si>
  <si>
    <t xml:space="preserve">Молодежная </t>
  </si>
  <si>
    <t>34/1</t>
  </si>
  <si>
    <t xml:space="preserve">Мясищева </t>
  </si>
  <si>
    <t>10А</t>
  </si>
  <si>
    <t>4А</t>
  </si>
  <si>
    <t>8Б</t>
  </si>
  <si>
    <t xml:space="preserve">Набережная Циолковского </t>
  </si>
  <si>
    <t>26/19</t>
  </si>
  <si>
    <t>30А</t>
  </si>
  <si>
    <t xml:space="preserve">Осипенко </t>
  </si>
  <si>
    <t>2/4</t>
  </si>
  <si>
    <t xml:space="preserve">Семашко </t>
  </si>
  <si>
    <t>3/1</t>
  </si>
  <si>
    <t>3/3</t>
  </si>
  <si>
    <t>3/4</t>
  </si>
  <si>
    <t>8/2</t>
  </si>
  <si>
    <t xml:space="preserve">Серова </t>
  </si>
  <si>
    <t>2А</t>
  </si>
  <si>
    <t xml:space="preserve">Строительная </t>
  </si>
  <si>
    <t xml:space="preserve">Федотова </t>
  </si>
  <si>
    <t xml:space="preserve">Фрунзе </t>
  </si>
  <si>
    <t xml:space="preserve">Чкалова </t>
  </si>
  <si>
    <t>30/16</t>
  </si>
  <si>
    <t>Энергетическая</t>
  </si>
  <si>
    <t>Год постройки</t>
  </si>
  <si>
    <t>Этажность</t>
  </si>
  <si>
    <t>Наличие газа</t>
  </si>
  <si>
    <t>Наличие теплового пункта</t>
  </si>
  <si>
    <t>Размер платы на содержание общего имущества многоквартирных домов, находящихся в управлении АО "УК "Наукоград" с 01.07.2020г. по 30.06.2021</t>
  </si>
  <si>
    <t>П.В. Соболев</t>
  </si>
  <si>
    <t>Зам. генерального директора АО "УК "Наукоград"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</si>
</sst>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91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Border="1" applyAlignment="1" applyProtection="1">
      <protection locked="0"/>
    </xf>
    <xf numFmtId="2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2" fontId="3" fillId="0" borderId="0" xfId="1" applyNumberFormat="1" applyFont="1" applyFill="1" applyAlignment="1"/>
    <xf numFmtId="164" fontId="3" fillId="0" borderId="0" xfId="1" applyNumberFormat="1" applyFont="1" applyFill="1" applyAlignment="1"/>
    <xf numFmtId="0" fontId="4" fillId="0" borderId="1" xfId="1" applyFont="1" applyFill="1" applyBorder="1" applyAlignment="1" applyProtection="1"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5" fillId="2" borderId="4" xfId="2" applyFont="1" applyFill="1" applyBorder="1" applyAlignment="1">
      <alignment horizontal="center" vertical="center" wrapText="1"/>
    </xf>
    <xf numFmtId="43" fontId="5" fillId="3" borderId="4" xfId="2" applyFont="1" applyFill="1" applyBorder="1" applyAlignment="1">
      <alignment horizontal="center" vertical="center" wrapText="1"/>
    </xf>
    <xf numFmtId="43" fontId="5" fillId="4" borderId="4" xfId="2" applyFont="1" applyFill="1" applyBorder="1" applyAlignment="1">
      <alignment horizontal="center" vertical="center" wrapText="1"/>
    </xf>
    <xf numFmtId="2" fontId="5" fillId="4" borderId="4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2" fontId="6" fillId="5" borderId="2" xfId="1" applyNumberFormat="1" applyFont="1" applyFill="1" applyBorder="1" applyAlignment="1">
      <alignment horizontal="center" wrapText="1"/>
    </xf>
    <xf numFmtId="164" fontId="6" fillId="5" borderId="2" xfId="1" applyNumberFormat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7" fillId="5" borderId="2" xfId="1" applyFont="1" applyFill="1" applyBorder="1" applyAlignment="1">
      <alignment horizontal="left"/>
    </xf>
    <xf numFmtId="49" fontId="3" fillId="0" borderId="2" xfId="1" applyNumberFormat="1" applyFont="1" applyBorder="1" applyAlignment="1">
      <alignment horizontal="center" wrapText="1"/>
    </xf>
    <xf numFmtId="0" fontId="7" fillId="5" borderId="2" xfId="3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4" fontId="6" fillId="0" borderId="2" xfId="1" applyNumberFormat="1" applyFont="1" applyFill="1" applyBorder="1" applyAlignment="1">
      <alignment horizontal="center" wrapText="1"/>
    </xf>
    <xf numFmtId="4" fontId="7" fillId="5" borderId="2" xfId="1" applyNumberFormat="1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center" wrapText="1"/>
    </xf>
    <xf numFmtId="4" fontId="7" fillId="5" borderId="2" xfId="3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5" borderId="2" xfId="1" applyNumberFormat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/>
    </xf>
    <xf numFmtId="0" fontId="3" fillId="0" borderId="3" xfId="1" applyFont="1" applyFill="1" applyBorder="1" applyAlignment="1"/>
    <xf numFmtId="49" fontId="3" fillId="0" borderId="3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4" fontId="6" fillId="0" borderId="3" xfId="1" applyNumberFormat="1" applyFont="1" applyFill="1" applyBorder="1" applyAlignment="1">
      <alignment horizontal="center" wrapText="1"/>
    </xf>
    <xf numFmtId="4" fontId="3" fillId="0" borderId="3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/>
    <xf numFmtId="0" fontId="3" fillId="0" borderId="2" xfId="1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1" applyFont="1" applyBorder="1" applyAlignment="1"/>
    <xf numFmtId="0" fontId="3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43" fontId="5" fillId="0" borderId="0" xfId="2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/>
    <xf numFmtId="0" fontId="5" fillId="0" borderId="0" xfId="1" applyFont="1" applyFill="1" applyBorder="1" applyAlignment="1"/>
    <xf numFmtId="2" fontId="5" fillId="0" borderId="0" xfId="1" applyNumberFormat="1" applyFont="1" applyFill="1" applyBorder="1" applyAlignment="1"/>
    <xf numFmtId="2" fontId="5" fillId="0" borderId="0" xfId="1" applyNumberFormat="1" applyFont="1" applyFill="1" applyAlignment="1"/>
    <xf numFmtId="0" fontId="5" fillId="0" borderId="0" xfId="1" applyFont="1" applyFill="1" applyAlignment="1"/>
    <xf numFmtId="43" fontId="5" fillId="0" borderId="0" xfId="2" applyFont="1" applyFill="1" applyBorder="1" applyAlignment="1">
      <alignment horizontal="center" wrapText="1"/>
    </xf>
    <xf numFmtId="43" fontId="3" fillId="0" borderId="0" xfId="2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4" fontId="5" fillId="0" borderId="0" xfId="1" applyNumberFormat="1" applyFont="1" applyFill="1" applyAlignment="1"/>
    <xf numFmtId="0" fontId="9" fillId="0" borderId="0" xfId="1" applyFont="1" applyFill="1" applyAlignment="1"/>
    <xf numFmtId="43" fontId="9" fillId="0" borderId="0" xfId="2" applyFont="1" applyFill="1" applyAlignment="1">
      <alignment horizontal="center"/>
    </xf>
    <xf numFmtId="0" fontId="9" fillId="0" borderId="0" xfId="1" applyFont="1" applyFill="1" applyAlignment="1">
      <alignment horizontal="center"/>
    </xf>
    <xf numFmtId="2" fontId="9" fillId="0" borderId="0" xfId="1" applyNumberFormat="1" applyFont="1" applyFill="1" applyAlignment="1">
      <alignment horizontal="center"/>
    </xf>
    <xf numFmtId="2" fontId="9" fillId="0" borderId="0" xfId="1" applyNumberFormat="1" applyFont="1" applyFill="1" applyAlignment="1"/>
    <xf numFmtId="164" fontId="9" fillId="0" borderId="0" xfId="1" applyNumberFormat="1" applyFont="1" applyFill="1" applyAlignment="1"/>
    <xf numFmtId="0" fontId="3" fillId="6" borderId="2" xfId="1" applyFont="1" applyFill="1" applyBorder="1" applyAlignment="1">
      <alignment horizontal="center" wrapText="1"/>
    </xf>
    <xf numFmtId="0" fontId="7" fillId="6" borderId="2" xfId="1" applyFont="1" applyFill="1" applyBorder="1" applyAlignment="1">
      <alignment horizontal="left"/>
    </xf>
    <xf numFmtId="49" fontId="3" fillId="6" borderId="2" xfId="1" applyNumberFormat="1" applyFont="1" applyFill="1" applyBorder="1" applyAlignment="1">
      <alignment horizontal="center" wrapText="1"/>
    </xf>
    <xf numFmtId="0" fontId="7" fillId="6" borderId="2" xfId="3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4" fontId="6" fillId="6" borderId="2" xfId="1" applyNumberFormat="1" applyFont="1" applyFill="1" applyBorder="1" applyAlignment="1">
      <alignment horizontal="center" wrapText="1"/>
    </xf>
    <xf numFmtId="4" fontId="7" fillId="6" borderId="2" xfId="1" applyNumberFormat="1" applyFont="1" applyFill="1" applyBorder="1" applyAlignment="1">
      <alignment horizontal="center"/>
    </xf>
    <xf numFmtId="4" fontId="3" fillId="6" borderId="2" xfId="1" applyNumberFormat="1" applyFont="1" applyFill="1" applyBorder="1" applyAlignment="1">
      <alignment horizontal="center" wrapText="1"/>
    </xf>
    <xf numFmtId="4" fontId="7" fillId="6" borderId="2" xfId="3" applyNumberFormat="1" applyFont="1" applyFill="1" applyBorder="1" applyAlignment="1">
      <alignment horizontal="center"/>
    </xf>
    <xf numFmtId="2" fontId="6" fillId="6" borderId="2" xfId="1" applyNumberFormat="1" applyFont="1" applyFill="1" applyBorder="1" applyAlignment="1">
      <alignment horizontal="center" wrapText="1"/>
    </xf>
    <xf numFmtId="0" fontId="6" fillId="6" borderId="2" xfId="1" applyFont="1" applyFill="1" applyBorder="1" applyAlignment="1">
      <alignment horizontal="center" wrapText="1"/>
    </xf>
    <xf numFmtId="0" fontId="6" fillId="6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wrapText="1"/>
    </xf>
    <xf numFmtId="0" fontId="3" fillId="0" borderId="2" xfId="1" applyNumberFormat="1" applyFont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 3" xfId="3"/>
    <cellStyle name="Обычный 3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23"/>
  <sheetViews>
    <sheetView tabSelected="1" workbookViewId="0">
      <pane xSplit="7" ySplit="6" topLeftCell="W7" activePane="bottomRight" state="frozen"/>
      <selection pane="topRight" activeCell="H1" sqref="H1"/>
      <selection pane="bottomLeft" activeCell="A7" sqref="A7"/>
      <selection pane="bottomRight" activeCell="AL331" sqref="AL331"/>
    </sheetView>
  </sheetViews>
  <sheetFormatPr defaultColWidth="9.140625" defaultRowHeight="15.75" x14ac:dyDescent="0.25"/>
  <cols>
    <col min="1" max="1" width="7.5703125" style="1" customWidth="1"/>
    <col min="2" max="2" width="20.85546875" style="1" customWidth="1"/>
    <col min="3" max="3" width="12.42578125" style="1" customWidth="1"/>
    <col min="4" max="4" width="12.28515625" style="1" hidden="1" customWidth="1"/>
    <col min="5" max="5" width="8.85546875" style="1" hidden="1" customWidth="1"/>
    <col min="6" max="6" width="9.5703125" style="1" hidden="1" customWidth="1"/>
    <col min="7" max="7" width="12.28515625" style="1" hidden="1" customWidth="1"/>
    <col min="8" max="9" width="15" style="65" hidden="1" customWidth="1"/>
    <col min="10" max="11" width="15" style="4" hidden="1" customWidth="1"/>
    <col min="12" max="12" width="17.140625" style="4" hidden="1" customWidth="1"/>
    <col min="13" max="13" width="15" style="4" hidden="1" customWidth="1"/>
    <col min="14" max="14" width="15" style="3" hidden="1" customWidth="1"/>
    <col min="15" max="16" width="15" style="4" hidden="1" customWidth="1"/>
    <col min="17" max="18" width="14" style="1" hidden="1" customWidth="1"/>
    <col min="19" max="22" width="15.5703125" style="1" hidden="1" customWidth="1"/>
    <col min="23" max="23" width="15.5703125" style="5" hidden="1" customWidth="1"/>
    <col min="24" max="24" width="15.5703125" style="1" hidden="1" customWidth="1"/>
    <col min="25" max="26" width="15.5703125" style="5" hidden="1" customWidth="1"/>
    <col min="27" max="28" width="20.140625" style="5" customWidth="1"/>
    <col min="29" max="30" width="20.140625" style="6" customWidth="1"/>
    <col min="31" max="34" width="19.7109375" style="1" hidden="1" customWidth="1"/>
    <col min="35" max="16384" width="9.140625" style="1"/>
  </cols>
  <sheetData>
    <row r="2" spans="1:34" ht="51" customHeight="1" x14ac:dyDescent="0.25">
      <c r="A2" s="87" t="s">
        <v>163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4" ht="15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8"/>
    </row>
    <row r="4" spans="1:34" ht="15.9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8"/>
    </row>
    <row r="5" spans="1:34" s="16" customFormat="1" ht="110.25" x14ac:dyDescent="0.25">
      <c r="A5" s="8" t="s">
        <v>0</v>
      </c>
      <c r="B5" s="8" t="s">
        <v>1</v>
      </c>
      <c r="C5" s="8" t="s">
        <v>2</v>
      </c>
      <c r="D5" s="8" t="s">
        <v>159</v>
      </c>
      <c r="E5" s="8" t="s">
        <v>160</v>
      </c>
      <c r="F5" s="9" t="s">
        <v>161</v>
      </c>
      <c r="G5" s="9" t="s">
        <v>162</v>
      </c>
      <c r="H5" s="10" t="s">
        <v>3</v>
      </c>
      <c r="I5" s="10" t="s">
        <v>4</v>
      </c>
      <c r="J5" s="8" t="s">
        <v>5</v>
      </c>
      <c r="K5" s="10" t="s">
        <v>6</v>
      </c>
      <c r="L5" s="10" t="s">
        <v>7</v>
      </c>
      <c r="M5" s="10" t="s">
        <v>8</v>
      </c>
      <c r="N5" s="11" t="s">
        <v>9</v>
      </c>
      <c r="O5" s="11" t="s">
        <v>10</v>
      </c>
      <c r="P5" s="11" t="s">
        <v>11</v>
      </c>
      <c r="Q5" s="12" t="s">
        <v>12</v>
      </c>
      <c r="R5" s="12" t="s">
        <v>13</v>
      </c>
      <c r="S5" s="12" t="s">
        <v>14</v>
      </c>
      <c r="T5" s="12" t="s">
        <v>15</v>
      </c>
      <c r="U5" s="13" t="s">
        <v>16</v>
      </c>
      <c r="V5" s="13" t="s">
        <v>17</v>
      </c>
      <c r="W5" s="14" t="s">
        <v>18</v>
      </c>
      <c r="X5" s="13" t="s">
        <v>19</v>
      </c>
      <c r="Y5" s="14" t="s">
        <v>20</v>
      </c>
      <c r="Z5" s="14" t="s">
        <v>21</v>
      </c>
      <c r="AA5" s="15" t="s">
        <v>22</v>
      </c>
      <c r="AB5" s="15" t="s">
        <v>23</v>
      </c>
      <c r="AC5" s="15" t="s">
        <v>24</v>
      </c>
      <c r="AD5" s="15" t="s">
        <v>25</v>
      </c>
      <c r="AE5" s="15" t="s">
        <v>22</v>
      </c>
      <c r="AF5" s="15" t="s">
        <v>23</v>
      </c>
      <c r="AG5" s="15" t="s">
        <v>24</v>
      </c>
      <c r="AH5" s="15" t="s">
        <v>25</v>
      </c>
    </row>
    <row r="6" spans="1:34" s="22" customFormat="1" ht="15.7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  <c r="P6" s="19"/>
      <c r="Q6" s="19"/>
      <c r="R6" s="19"/>
      <c r="S6" s="19"/>
      <c r="T6" s="19"/>
      <c r="U6" s="19"/>
      <c r="V6" s="19"/>
      <c r="W6" s="18"/>
      <c r="X6" s="19"/>
      <c r="Y6" s="18"/>
      <c r="Z6" s="18"/>
      <c r="AA6" s="20"/>
      <c r="AB6" s="20"/>
      <c r="AC6" s="21"/>
      <c r="AD6" s="21"/>
      <c r="AE6" s="19"/>
      <c r="AF6" s="19"/>
      <c r="AG6" s="19"/>
      <c r="AH6" s="19"/>
    </row>
    <row r="7" spans="1:34" s="22" customFormat="1" ht="15.95" customHeight="1" x14ac:dyDescent="0.25">
      <c r="A7" s="23">
        <v>1</v>
      </c>
      <c r="B7" s="24" t="s">
        <v>26</v>
      </c>
      <c r="C7" s="25">
        <v>1</v>
      </c>
      <c r="D7" s="26">
        <v>1969</v>
      </c>
      <c r="E7" s="27" t="s">
        <v>27</v>
      </c>
      <c r="F7" s="28" t="s">
        <v>28</v>
      </c>
      <c r="G7" s="27" t="s">
        <v>29</v>
      </c>
      <c r="H7" s="29">
        <v>3553.4</v>
      </c>
      <c r="I7" s="30"/>
      <c r="J7" s="31">
        <f t="shared" ref="J7:J71" si="0">H7+I7</f>
        <v>3553.4</v>
      </c>
      <c r="K7" s="32">
        <f t="shared" ref="K7:K71" si="1">L7+M7</f>
        <v>1447.8</v>
      </c>
      <c r="L7" s="29">
        <v>1008</v>
      </c>
      <c r="M7" s="29">
        <v>439.8</v>
      </c>
      <c r="N7" s="18">
        <v>0.61</v>
      </c>
      <c r="O7" s="19">
        <v>1.2999999999999999E-2</v>
      </c>
      <c r="P7" s="19">
        <v>1.2999999999999999E-2</v>
      </c>
      <c r="Q7" s="18">
        <f>N7*M7</f>
        <v>268.27800000000002</v>
      </c>
      <c r="R7" s="18">
        <f>O7*M7</f>
        <v>5.7173999999999996</v>
      </c>
      <c r="S7" s="18">
        <f>P7*M7</f>
        <v>5.7173999999999996</v>
      </c>
      <c r="T7" s="18">
        <f>R7+S7</f>
        <v>11.434799999999999</v>
      </c>
      <c r="U7" s="19">
        <v>5.73</v>
      </c>
      <c r="V7" s="19">
        <v>23.95</v>
      </c>
      <c r="W7" s="19">
        <f>Y7+X7</f>
        <v>136.04</v>
      </c>
      <c r="X7" s="19">
        <v>23.95</v>
      </c>
      <c r="Y7" s="19">
        <v>112.09</v>
      </c>
      <c r="Z7" s="19">
        <v>19.12</v>
      </c>
      <c r="AA7" s="20">
        <f t="shared" ref="AA7:AA71" si="2">(Q7/J7)*U7</f>
        <v>0.43260903360162106</v>
      </c>
      <c r="AB7" s="20">
        <f t="shared" ref="AB7:AB71" si="3">(R7/J7)*V7</f>
        <v>3.8535411155513025E-2</v>
      </c>
      <c r="AC7" s="20">
        <f t="shared" ref="AC7:AC71" si="4">(S7/J7)*W7</f>
        <v>0.21888757134012493</v>
      </c>
      <c r="AD7" s="20">
        <f t="shared" ref="AD7:AD71" si="5">(T7/J7)*Z7</f>
        <v>6.1527938312602011E-2</v>
      </c>
      <c r="AE7" s="29">
        <f>AA7*J7</f>
        <v>1537.2329400000003</v>
      </c>
      <c r="AF7" s="29">
        <f>AB7*J7</f>
        <v>136.93172999999999</v>
      </c>
      <c r="AG7" s="29">
        <f>AC7*J7</f>
        <v>777.79509599999994</v>
      </c>
      <c r="AH7" s="29">
        <f>AD7*J7</f>
        <v>218.633376</v>
      </c>
    </row>
    <row r="8" spans="1:34" s="22" customFormat="1" ht="15.95" customHeight="1" x14ac:dyDescent="0.25">
      <c r="A8" s="23">
        <v>2</v>
      </c>
      <c r="B8" s="33" t="s">
        <v>26</v>
      </c>
      <c r="C8" s="34">
        <v>5</v>
      </c>
      <c r="D8" s="35">
        <v>1977</v>
      </c>
      <c r="E8" s="36" t="s">
        <v>30</v>
      </c>
      <c r="F8" s="28" t="s">
        <v>28</v>
      </c>
      <c r="G8" s="36" t="s">
        <v>29</v>
      </c>
      <c r="H8" s="29">
        <v>2709.62</v>
      </c>
      <c r="I8" s="37">
        <v>92.3</v>
      </c>
      <c r="J8" s="31">
        <f t="shared" si="0"/>
        <v>2801.92</v>
      </c>
      <c r="K8" s="38">
        <f t="shared" si="1"/>
        <v>630.4</v>
      </c>
      <c r="L8" s="29">
        <v>0</v>
      </c>
      <c r="M8" s="29">
        <v>630.4</v>
      </c>
      <c r="N8" s="18">
        <v>2.88</v>
      </c>
      <c r="O8" s="19">
        <v>1.2E-2</v>
      </c>
      <c r="P8" s="19">
        <v>1.2E-2</v>
      </c>
      <c r="Q8" s="18">
        <f t="shared" ref="Q8:Q72" si="6">N8*M8</f>
        <v>1815.5519999999999</v>
      </c>
      <c r="R8" s="18">
        <f t="shared" ref="R8:R72" si="7">O8*M8</f>
        <v>7.5648</v>
      </c>
      <c r="S8" s="18">
        <f>P8*M8</f>
        <v>7.5648</v>
      </c>
      <c r="T8" s="18">
        <f t="shared" ref="T8:T72" si="8">R8+S8</f>
        <v>15.1296</v>
      </c>
      <c r="U8" s="19">
        <v>5.73</v>
      </c>
      <c r="V8" s="19">
        <v>23.95</v>
      </c>
      <c r="W8" s="19">
        <f>Y8+X8</f>
        <v>136.04</v>
      </c>
      <c r="X8" s="19">
        <v>23.95</v>
      </c>
      <c r="Y8" s="19">
        <v>112.09</v>
      </c>
      <c r="Z8" s="19">
        <v>19.12</v>
      </c>
      <c r="AA8" s="20">
        <f t="shared" si="2"/>
        <v>3.7128515303791687</v>
      </c>
      <c r="AB8" s="20">
        <f t="shared" si="3"/>
        <v>6.4661717679305619E-2</v>
      </c>
      <c r="AC8" s="20">
        <f t="shared" si="4"/>
        <v>0.36728935587026035</v>
      </c>
      <c r="AD8" s="20">
        <f t="shared" si="5"/>
        <v>0.10324275925079945</v>
      </c>
      <c r="AE8" s="29">
        <f t="shared" ref="AE8:AE72" si="9">AA8*J8</f>
        <v>10403.11296</v>
      </c>
      <c r="AF8" s="29">
        <f t="shared" ref="AF8:AF72" si="10">AB8*J8</f>
        <v>181.17696000000001</v>
      </c>
      <c r="AG8" s="29">
        <f t="shared" ref="AG8:AG72" si="11">AC8*J8</f>
        <v>1029.1153919999999</v>
      </c>
      <c r="AH8" s="29">
        <f t="shared" ref="AH8:AH72" si="12">AD8*J8</f>
        <v>289.27795200000003</v>
      </c>
    </row>
    <row r="9" spans="1:34" s="22" customFormat="1" ht="15.95" customHeight="1" x14ac:dyDescent="0.25">
      <c r="A9" s="23">
        <v>3</v>
      </c>
      <c r="B9" s="24" t="s">
        <v>26</v>
      </c>
      <c r="C9" s="25">
        <v>7</v>
      </c>
      <c r="D9" s="26">
        <v>1988</v>
      </c>
      <c r="E9" s="27" t="s">
        <v>31</v>
      </c>
      <c r="F9" s="28" t="s">
        <v>32</v>
      </c>
      <c r="G9" s="27" t="s">
        <v>33</v>
      </c>
      <c r="H9" s="29">
        <v>4673.7</v>
      </c>
      <c r="I9" s="30"/>
      <c r="J9" s="31">
        <f t="shared" si="0"/>
        <v>4673.7</v>
      </c>
      <c r="K9" s="32">
        <f t="shared" si="1"/>
        <v>2133.1999999999998</v>
      </c>
      <c r="L9" s="29">
        <v>1034</v>
      </c>
      <c r="M9" s="29">
        <v>1099.2</v>
      </c>
      <c r="N9" s="18">
        <v>2.88</v>
      </c>
      <c r="O9" s="19">
        <v>7.0000000000000001E-3</v>
      </c>
      <c r="P9" s="19">
        <v>7.0000000000000001E-3</v>
      </c>
      <c r="Q9" s="18">
        <f t="shared" si="6"/>
        <v>3165.6959999999999</v>
      </c>
      <c r="R9" s="18">
        <f t="shared" si="7"/>
        <v>7.6944000000000008</v>
      </c>
      <c r="S9" s="18">
        <f>P9*M9</f>
        <v>7.6944000000000008</v>
      </c>
      <c r="T9" s="18">
        <f t="shared" si="8"/>
        <v>15.388800000000002</v>
      </c>
      <c r="U9" s="19">
        <v>4.01</v>
      </c>
      <c r="V9" s="19">
        <v>23.95</v>
      </c>
      <c r="W9" s="18">
        <f>X9+Y9</f>
        <v>152.56</v>
      </c>
      <c r="X9" s="19">
        <v>23.95</v>
      </c>
      <c r="Y9" s="18">
        <v>128.61000000000001</v>
      </c>
      <c r="Z9" s="19">
        <v>19.12</v>
      </c>
      <c r="AA9" s="20">
        <f t="shared" si="2"/>
        <v>2.7161437319468513</v>
      </c>
      <c r="AB9" s="20">
        <f t="shared" si="3"/>
        <v>3.9429334360356894E-2</v>
      </c>
      <c r="AC9" s="20">
        <f t="shared" si="4"/>
        <v>0.25116239039732974</v>
      </c>
      <c r="AD9" s="20">
        <f t="shared" si="5"/>
        <v>6.2955229475576108E-2</v>
      </c>
      <c r="AE9" s="29">
        <f t="shared" si="9"/>
        <v>12694.440959999998</v>
      </c>
      <c r="AF9" s="29">
        <f t="shared" si="10"/>
        <v>184.28088</v>
      </c>
      <c r="AG9" s="29">
        <f t="shared" si="11"/>
        <v>1173.8576639999999</v>
      </c>
      <c r="AH9" s="29">
        <f t="shared" si="12"/>
        <v>294.23385600000006</v>
      </c>
    </row>
    <row r="10" spans="1:34" s="22" customFormat="1" ht="15.95" customHeight="1" x14ac:dyDescent="0.25">
      <c r="A10" s="23">
        <v>4</v>
      </c>
      <c r="B10" s="24" t="s">
        <v>26</v>
      </c>
      <c r="C10" s="25">
        <v>9</v>
      </c>
      <c r="D10" s="26">
        <v>1979</v>
      </c>
      <c r="E10" s="27" t="s">
        <v>31</v>
      </c>
      <c r="F10" s="28" t="s">
        <v>32</v>
      </c>
      <c r="G10" s="27" t="s">
        <v>33</v>
      </c>
      <c r="H10" s="29">
        <v>4692.6000000000004</v>
      </c>
      <c r="I10" s="30"/>
      <c r="J10" s="31">
        <f t="shared" si="0"/>
        <v>4692.6000000000004</v>
      </c>
      <c r="K10" s="32">
        <f t="shared" si="1"/>
        <v>1599.8000000000002</v>
      </c>
      <c r="L10" s="29">
        <v>534.6</v>
      </c>
      <c r="M10" s="29">
        <v>1065.2</v>
      </c>
      <c r="N10" s="18">
        <v>2.88</v>
      </c>
      <c r="O10" s="19">
        <v>7.0000000000000001E-3</v>
      </c>
      <c r="P10" s="19">
        <v>7.0000000000000001E-3</v>
      </c>
      <c r="Q10" s="18">
        <f t="shared" si="6"/>
        <v>3067.7759999999998</v>
      </c>
      <c r="R10" s="18">
        <f t="shared" si="7"/>
        <v>7.4564000000000004</v>
      </c>
      <c r="S10" s="18">
        <f>P10*M10</f>
        <v>7.4564000000000004</v>
      </c>
      <c r="T10" s="18">
        <f t="shared" si="8"/>
        <v>14.912800000000001</v>
      </c>
      <c r="U10" s="19">
        <v>4.01</v>
      </c>
      <c r="V10" s="19">
        <v>23.95</v>
      </c>
      <c r="W10" s="18">
        <f>X10+Y10</f>
        <v>152.56</v>
      </c>
      <c r="X10" s="19">
        <v>23.95</v>
      </c>
      <c r="Y10" s="18">
        <v>128.61000000000001</v>
      </c>
      <c r="Z10" s="19">
        <v>19.12</v>
      </c>
      <c r="AA10" s="20">
        <f t="shared" si="2"/>
        <v>2.6215278864595319</v>
      </c>
      <c r="AB10" s="20">
        <f t="shared" si="3"/>
        <v>3.8055828325448578E-2</v>
      </c>
      <c r="AC10" s="20">
        <f t="shared" si="4"/>
        <v>0.24241324297830624</v>
      </c>
      <c r="AD10" s="20">
        <f t="shared" si="5"/>
        <v>6.0762207731321655E-2</v>
      </c>
      <c r="AE10" s="29">
        <f t="shared" si="9"/>
        <v>12301.78176</v>
      </c>
      <c r="AF10" s="29">
        <f t="shared" si="10"/>
        <v>178.58078</v>
      </c>
      <c r="AG10" s="29">
        <f t="shared" si="11"/>
        <v>1137.5483839999999</v>
      </c>
      <c r="AH10" s="29">
        <f t="shared" si="12"/>
        <v>285.13273600000002</v>
      </c>
    </row>
    <row r="11" spans="1:34" s="22" customFormat="1" ht="15.95" customHeight="1" x14ac:dyDescent="0.25">
      <c r="A11" s="23">
        <v>5</v>
      </c>
      <c r="B11" s="24" t="s">
        <v>26</v>
      </c>
      <c r="C11" s="25">
        <v>11</v>
      </c>
      <c r="D11" s="26">
        <v>1989</v>
      </c>
      <c r="E11" s="27" t="s">
        <v>31</v>
      </c>
      <c r="F11" s="28" t="s">
        <v>32</v>
      </c>
      <c r="G11" s="27" t="s">
        <v>33</v>
      </c>
      <c r="H11" s="29">
        <v>4698.7</v>
      </c>
      <c r="I11" s="30"/>
      <c r="J11" s="31">
        <f t="shared" si="0"/>
        <v>4698.7</v>
      </c>
      <c r="K11" s="32">
        <f t="shared" si="1"/>
        <v>2125.5</v>
      </c>
      <c r="L11" s="29">
        <v>1034</v>
      </c>
      <c r="M11" s="29">
        <v>1091.5</v>
      </c>
      <c r="N11" s="18">
        <v>2.88</v>
      </c>
      <c r="O11" s="19">
        <v>7.0000000000000001E-3</v>
      </c>
      <c r="P11" s="19">
        <v>7.0000000000000001E-3</v>
      </c>
      <c r="Q11" s="18">
        <f t="shared" si="6"/>
        <v>3143.52</v>
      </c>
      <c r="R11" s="18">
        <f t="shared" si="7"/>
        <v>7.6405000000000003</v>
      </c>
      <c r="S11" s="18">
        <f>P11*M11</f>
        <v>7.6405000000000003</v>
      </c>
      <c r="T11" s="18">
        <f t="shared" si="8"/>
        <v>15.281000000000001</v>
      </c>
      <c r="U11" s="19">
        <v>4.01</v>
      </c>
      <c r="V11" s="19">
        <v>23.95</v>
      </c>
      <c r="W11" s="18">
        <f>X11+Y11</f>
        <v>152.56</v>
      </c>
      <c r="X11" s="19">
        <v>23.95</v>
      </c>
      <c r="Y11" s="18">
        <v>128.61000000000001</v>
      </c>
      <c r="Z11" s="19">
        <v>19.12</v>
      </c>
      <c r="AA11" s="20">
        <f t="shared" si="2"/>
        <v>2.6827665524506776</v>
      </c>
      <c r="AB11" s="20">
        <f t="shared" si="3"/>
        <v>3.8944809202545387E-2</v>
      </c>
      <c r="AC11" s="20">
        <f t="shared" si="4"/>
        <v>0.24807599548811377</v>
      </c>
      <c r="AD11" s="20">
        <f t="shared" si="5"/>
        <v>6.2181607678719657E-2</v>
      </c>
      <c r="AE11" s="29">
        <f t="shared" si="9"/>
        <v>12605.515199999998</v>
      </c>
      <c r="AF11" s="29">
        <f t="shared" si="10"/>
        <v>182.98997500000002</v>
      </c>
      <c r="AG11" s="29">
        <f t="shared" si="11"/>
        <v>1165.6346800000001</v>
      </c>
      <c r="AH11" s="29">
        <f t="shared" si="12"/>
        <v>292.17272000000003</v>
      </c>
    </row>
    <row r="12" spans="1:34" s="22" customFormat="1" ht="15.95" customHeight="1" x14ac:dyDescent="0.25">
      <c r="A12" s="23">
        <v>6</v>
      </c>
      <c r="B12" s="24" t="s">
        <v>26</v>
      </c>
      <c r="C12" s="25">
        <v>23</v>
      </c>
      <c r="D12" s="26">
        <v>1941</v>
      </c>
      <c r="E12" s="27" t="s">
        <v>34</v>
      </c>
      <c r="F12" s="28" t="s">
        <v>28</v>
      </c>
      <c r="G12" s="27" t="s">
        <v>35</v>
      </c>
      <c r="H12" s="29">
        <v>301.3</v>
      </c>
      <c r="I12" s="30"/>
      <c r="J12" s="31">
        <f t="shared" si="0"/>
        <v>301.3</v>
      </c>
      <c r="K12" s="32">
        <f t="shared" si="1"/>
        <v>75.900000000000006</v>
      </c>
      <c r="L12" s="29">
        <v>44.4</v>
      </c>
      <c r="M12" s="29">
        <v>31.5</v>
      </c>
      <c r="N12" s="18">
        <v>0.61</v>
      </c>
      <c r="O12" s="19">
        <v>0.01</v>
      </c>
      <c r="P12" s="18">
        <v>0</v>
      </c>
      <c r="Q12" s="18">
        <f t="shared" si="6"/>
        <v>19.215</v>
      </c>
      <c r="R12" s="18">
        <f t="shared" si="7"/>
        <v>0.315</v>
      </c>
      <c r="S12" s="18">
        <v>0</v>
      </c>
      <c r="T12" s="18">
        <f t="shared" si="8"/>
        <v>0.315</v>
      </c>
      <c r="U12" s="19">
        <v>5.73</v>
      </c>
      <c r="V12" s="19">
        <v>23.95</v>
      </c>
      <c r="W12" s="18">
        <v>0</v>
      </c>
      <c r="X12" s="18">
        <v>0</v>
      </c>
      <c r="Y12" s="18">
        <v>0</v>
      </c>
      <c r="Z12" s="19">
        <v>19.12</v>
      </c>
      <c r="AA12" s="20">
        <f t="shared" si="2"/>
        <v>0.36542300033189518</v>
      </c>
      <c r="AB12" s="20">
        <f t="shared" si="3"/>
        <v>2.5038997676734148E-2</v>
      </c>
      <c r="AC12" s="20">
        <f t="shared" si="4"/>
        <v>0</v>
      </c>
      <c r="AD12" s="20">
        <f t="shared" si="5"/>
        <v>1.9989379356123462E-2</v>
      </c>
      <c r="AE12" s="29">
        <f t="shared" si="9"/>
        <v>110.10195000000002</v>
      </c>
      <c r="AF12" s="29">
        <f t="shared" si="10"/>
        <v>7.544249999999999</v>
      </c>
      <c r="AG12" s="29">
        <f t="shared" si="11"/>
        <v>0</v>
      </c>
      <c r="AH12" s="29">
        <f t="shared" si="12"/>
        <v>6.0227999999999993</v>
      </c>
    </row>
    <row r="13" spans="1:34" s="22" customFormat="1" ht="15.95" customHeight="1" x14ac:dyDescent="0.25">
      <c r="A13" s="23">
        <v>7</v>
      </c>
      <c r="B13" s="24" t="s">
        <v>26</v>
      </c>
      <c r="C13" s="25">
        <v>25</v>
      </c>
      <c r="D13" s="26">
        <v>1942</v>
      </c>
      <c r="E13" s="27" t="s">
        <v>34</v>
      </c>
      <c r="F13" s="28" t="s">
        <v>28</v>
      </c>
      <c r="G13" s="27" t="s">
        <v>35</v>
      </c>
      <c r="H13" s="29">
        <v>301.7</v>
      </c>
      <c r="I13" s="30"/>
      <c r="J13" s="31">
        <f t="shared" si="0"/>
        <v>301.7</v>
      </c>
      <c r="K13" s="32">
        <f t="shared" si="1"/>
        <v>76.3</v>
      </c>
      <c r="L13" s="29">
        <v>44.6</v>
      </c>
      <c r="M13" s="29">
        <v>31.7</v>
      </c>
      <c r="N13" s="18">
        <v>0.61</v>
      </c>
      <c r="O13" s="19">
        <v>0.01</v>
      </c>
      <c r="P13" s="18">
        <v>0</v>
      </c>
      <c r="Q13" s="18">
        <f t="shared" si="6"/>
        <v>19.337</v>
      </c>
      <c r="R13" s="18">
        <f t="shared" si="7"/>
        <v>0.317</v>
      </c>
      <c r="S13" s="18">
        <v>0</v>
      </c>
      <c r="T13" s="18">
        <f t="shared" si="8"/>
        <v>0.317</v>
      </c>
      <c r="U13" s="19">
        <v>5.73</v>
      </c>
      <c r="V13" s="19">
        <v>23.95</v>
      </c>
      <c r="W13" s="18">
        <v>0</v>
      </c>
      <c r="X13" s="18">
        <v>0</v>
      </c>
      <c r="Y13" s="18">
        <v>0</v>
      </c>
      <c r="Z13" s="19">
        <v>19.12</v>
      </c>
      <c r="AA13" s="20">
        <f t="shared" si="2"/>
        <v>0.36725558501823008</v>
      </c>
      <c r="AB13" s="20">
        <f t="shared" si="3"/>
        <v>2.5164567451110377E-2</v>
      </c>
      <c r="AC13" s="20">
        <f t="shared" si="4"/>
        <v>0</v>
      </c>
      <c r="AD13" s="20">
        <f t="shared" si="5"/>
        <v>2.0089625455750749E-2</v>
      </c>
      <c r="AE13" s="29">
        <f t="shared" si="9"/>
        <v>110.80101000000001</v>
      </c>
      <c r="AF13" s="29">
        <f t="shared" si="10"/>
        <v>7.5921500000000002</v>
      </c>
      <c r="AG13" s="29">
        <f t="shared" si="11"/>
        <v>0</v>
      </c>
      <c r="AH13" s="29">
        <f t="shared" si="12"/>
        <v>6.0610400000000011</v>
      </c>
    </row>
    <row r="14" spans="1:34" s="22" customFormat="1" ht="15.95" customHeight="1" x14ac:dyDescent="0.25">
      <c r="A14" s="23">
        <v>8</v>
      </c>
      <c r="B14" s="24" t="s">
        <v>26</v>
      </c>
      <c r="C14" s="25">
        <v>29</v>
      </c>
      <c r="D14" s="26">
        <v>1942</v>
      </c>
      <c r="E14" s="27" t="s">
        <v>36</v>
      </c>
      <c r="F14" s="28" t="s">
        <v>28</v>
      </c>
      <c r="G14" s="27" t="s">
        <v>35</v>
      </c>
      <c r="H14" s="29">
        <v>89.2</v>
      </c>
      <c r="I14" s="30"/>
      <c r="J14" s="31">
        <f t="shared" si="0"/>
        <v>89.2</v>
      </c>
      <c r="K14" s="32">
        <f t="shared" si="1"/>
        <v>0</v>
      </c>
      <c r="L14" s="29">
        <v>0</v>
      </c>
      <c r="M14" s="29">
        <v>0</v>
      </c>
      <c r="N14" s="18">
        <v>0.61</v>
      </c>
      <c r="O14" s="19">
        <v>0.01</v>
      </c>
      <c r="P14" s="18">
        <v>0</v>
      </c>
      <c r="Q14" s="18">
        <f t="shared" si="6"/>
        <v>0</v>
      </c>
      <c r="R14" s="18">
        <f t="shared" si="7"/>
        <v>0</v>
      </c>
      <c r="S14" s="18">
        <v>0</v>
      </c>
      <c r="T14" s="18">
        <f t="shared" si="8"/>
        <v>0</v>
      </c>
      <c r="U14" s="19">
        <v>5.73</v>
      </c>
      <c r="V14" s="19">
        <v>23.95</v>
      </c>
      <c r="W14" s="18">
        <v>0</v>
      </c>
      <c r="X14" s="18">
        <v>0</v>
      </c>
      <c r="Y14" s="18">
        <v>0</v>
      </c>
      <c r="Z14" s="19">
        <v>19.12</v>
      </c>
      <c r="AA14" s="20">
        <f t="shared" si="2"/>
        <v>0</v>
      </c>
      <c r="AB14" s="20">
        <f t="shared" si="3"/>
        <v>0</v>
      </c>
      <c r="AC14" s="20">
        <f t="shared" si="4"/>
        <v>0</v>
      </c>
      <c r="AD14" s="20">
        <f t="shared" si="5"/>
        <v>0</v>
      </c>
      <c r="AE14" s="29">
        <f t="shared" si="9"/>
        <v>0</v>
      </c>
      <c r="AF14" s="29">
        <f t="shared" si="10"/>
        <v>0</v>
      </c>
      <c r="AG14" s="29">
        <f t="shared" si="11"/>
        <v>0</v>
      </c>
      <c r="AH14" s="29">
        <f t="shared" si="12"/>
        <v>0</v>
      </c>
    </row>
    <row r="15" spans="1:34" s="22" customFormat="1" ht="15.95" customHeight="1" x14ac:dyDescent="0.25">
      <c r="A15" s="23">
        <v>9</v>
      </c>
      <c r="B15" s="24" t="s">
        <v>37</v>
      </c>
      <c r="C15" s="25">
        <v>9</v>
      </c>
      <c r="D15" s="26">
        <v>2002</v>
      </c>
      <c r="E15" s="27" t="s">
        <v>30</v>
      </c>
      <c r="F15" s="28" t="s">
        <v>32</v>
      </c>
      <c r="G15" s="29" t="s">
        <v>29</v>
      </c>
      <c r="H15" s="29">
        <v>3334.7</v>
      </c>
      <c r="I15" s="30"/>
      <c r="J15" s="31">
        <f t="shared" si="0"/>
        <v>3334.7</v>
      </c>
      <c r="K15" s="32">
        <f t="shared" si="1"/>
        <v>689.5</v>
      </c>
      <c r="L15" s="29">
        <v>0</v>
      </c>
      <c r="M15" s="29">
        <v>689.5</v>
      </c>
      <c r="N15" s="18">
        <v>2.88</v>
      </c>
      <c r="O15" s="19">
        <v>1.2E-2</v>
      </c>
      <c r="P15" s="19">
        <v>1.2E-2</v>
      </c>
      <c r="Q15" s="18">
        <f t="shared" si="6"/>
        <v>1985.76</v>
      </c>
      <c r="R15" s="18">
        <f t="shared" si="7"/>
        <v>8.2740000000000009</v>
      </c>
      <c r="S15" s="18">
        <f t="shared" ref="S15:S37" si="13">P15*M15</f>
        <v>8.2740000000000009</v>
      </c>
      <c r="T15" s="18">
        <f t="shared" si="8"/>
        <v>16.548000000000002</v>
      </c>
      <c r="U15" s="19">
        <v>4.01</v>
      </c>
      <c r="V15" s="19">
        <v>23.95</v>
      </c>
      <c r="W15" s="19">
        <f t="shared" ref="W15:W31" si="14">Y15+X15</f>
        <v>136.04</v>
      </c>
      <c r="X15" s="19">
        <v>23.95</v>
      </c>
      <c r="Y15" s="19">
        <v>112.09</v>
      </c>
      <c r="Z15" s="19">
        <v>19.12</v>
      </c>
      <c r="AA15" s="20">
        <f t="shared" si="2"/>
        <v>2.38789024499955</v>
      </c>
      <c r="AB15" s="20">
        <f t="shared" si="3"/>
        <v>5.9424326026329216E-2</v>
      </c>
      <c r="AC15" s="20">
        <f t="shared" si="4"/>
        <v>0.33754009656041029</v>
      </c>
      <c r="AD15" s="20">
        <f t="shared" si="5"/>
        <v>9.4880427024919806E-2</v>
      </c>
      <c r="AE15" s="29">
        <f t="shared" si="9"/>
        <v>7962.8975999999993</v>
      </c>
      <c r="AF15" s="29">
        <f t="shared" si="10"/>
        <v>198.16230000000002</v>
      </c>
      <c r="AG15" s="29">
        <f t="shared" si="11"/>
        <v>1125.5949600000001</v>
      </c>
      <c r="AH15" s="29">
        <f t="shared" si="12"/>
        <v>316.39776000000006</v>
      </c>
    </row>
    <row r="16" spans="1:34" s="22" customFormat="1" ht="15.95" customHeight="1" x14ac:dyDescent="0.25">
      <c r="A16" s="23">
        <v>10</v>
      </c>
      <c r="B16" s="24" t="s">
        <v>37</v>
      </c>
      <c r="C16" s="25">
        <v>11</v>
      </c>
      <c r="D16" s="26">
        <v>2003</v>
      </c>
      <c r="E16" s="27" t="s">
        <v>30</v>
      </c>
      <c r="F16" s="28" t="s">
        <v>32</v>
      </c>
      <c r="G16" s="27" t="s">
        <v>29</v>
      </c>
      <c r="H16" s="29">
        <v>3346</v>
      </c>
      <c r="I16" s="30"/>
      <c r="J16" s="31">
        <f t="shared" si="0"/>
        <v>3346</v>
      </c>
      <c r="K16" s="32">
        <f t="shared" si="1"/>
        <v>685.8</v>
      </c>
      <c r="L16" s="29">
        <v>0</v>
      </c>
      <c r="M16" s="29">
        <v>685.8</v>
      </c>
      <c r="N16" s="18">
        <v>2.88</v>
      </c>
      <c r="O16" s="19">
        <v>1.2E-2</v>
      </c>
      <c r="P16" s="19">
        <v>1.2E-2</v>
      </c>
      <c r="Q16" s="18">
        <f t="shared" si="6"/>
        <v>1975.1039999999998</v>
      </c>
      <c r="R16" s="18">
        <f t="shared" si="7"/>
        <v>8.2295999999999996</v>
      </c>
      <c r="S16" s="18">
        <f t="shared" si="13"/>
        <v>8.2295999999999996</v>
      </c>
      <c r="T16" s="18">
        <f t="shared" si="8"/>
        <v>16.459199999999999</v>
      </c>
      <c r="U16" s="19">
        <v>4.01</v>
      </c>
      <c r="V16" s="19">
        <v>23.95</v>
      </c>
      <c r="W16" s="19">
        <f t="shared" si="14"/>
        <v>136.04</v>
      </c>
      <c r="X16" s="19">
        <v>23.95</v>
      </c>
      <c r="Y16" s="19">
        <v>112.09</v>
      </c>
      <c r="Z16" s="19">
        <v>19.12</v>
      </c>
      <c r="AA16" s="20">
        <f t="shared" si="2"/>
        <v>2.3670553018529583</v>
      </c>
      <c r="AB16" s="20">
        <f t="shared" si="3"/>
        <v>5.8905833831440525E-2</v>
      </c>
      <c r="AC16" s="20">
        <f t="shared" si="4"/>
        <v>0.33459497429766882</v>
      </c>
      <c r="AD16" s="20">
        <f t="shared" si="5"/>
        <v>9.405257142857143E-2</v>
      </c>
      <c r="AE16" s="29">
        <f t="shared" si="9"/>
        <v>7920.1670399999985</v>
      </c>
      <c r="AF16" s="29">
        <f t="shared" si="10"/>
        <v>197.09891999999999</v>
      </c>
      <c r="AG16" s="29">
        <f t="shared" si="11"/>
        <v>1119.5547839999999</v>
      </c>
      <c r="AH16" s="29">
        <f t="shared" si="12"/>
        <v>314.699904</v>
      </c>
    </row>
    <row r="17" spans="1:34" s="22" customFormat="1" ht="15.95" customHeight="1" x14ac:dyDescent="0.25">
      <c r="A17" s="23">
        <v>11</v>
      </c>
      <c r="B17" s="24" t="s">
        <v>37</v>
      </c>
      <c r="C17" s="25">
        <v>15</v>
      </c>
      <c r="D17" s="26">
        <v>2003</v>
      </c>
      <c r="E17" s="27" t="s">
        <v>38</v>
      </c>
      <c r="F17" s="28" t="s">
        <v>32</v>
      </c>
      <c r="G17" s="27" t="s">
        <v>29</v>
      </c>
      <c r="H17" s="29">
        <v>9327.7000000000007</v>
      </c>
      <c r="I17" s="30"/>
      <c r="J17" s="31">
        <f t="shared" si="0"/>
        <v>9327.7000000000007</v>
      </c>
      <c r="K17" s="32">
        <f t="shared" si="1"/>
        <v>1025.2</v>
      </c>
      <c r="L17" s="29">
        <v>0</v>
      </c>
      <c r="M17" s="29">
        <v>1025.2</v>
      </c>
      <c r="N17" s="18">
        <v>2.88</v>
      </c>
      <c r="O17" s="19">
        <v>7.0000000000000001E-3</v>
      </c>
      <c r="P17" s="19">
        <v>7.0000000000000001E-3</v>
      </c>
      <c r="Q17" s="18">
        <f t="shared" si="6"/>
        <v>2952.576</v>
      </c>
      <c r="R17" s="18">
        <f t="shared" si="7"/>
        <v>7.1764000000000001</v>
      </c>
      <c r="S17" s="18">
        <f t="shared" si="13"/>
        <v>7.1764000000000001</v>
      </c>
      <c r="T17" s="18">
        <f t="shared" si="8"/>
        <v>14.3528</v>
      </c>
      <c r="U17" s="19">
        <v>4.01</v>
      </c>
      <c r="V17" s="19">
        <v>23.95</v>
      </c>
      <c r="W17" s="19">
        <f t="shared" si="14"/>
        <v>136.04</v>
      </c>
      <c r="X17" s="19">
        <v>23.95</v>
      </c>
      <c r="Y17" s="19">
        <v>112.09</v>
      </c>
      <c r="Z17" s="19">
        <v>19.12</v>
      </c>
      <c r="AA17" s="20">
        <f t="shared" si="2"/>
        <v>1.2693193134427563</v>
      </c>
      <c r="AB17" s="20">
        <f t="shared" si="3"/>
        <v>1.8426276574075064E-2</v>
      </c>
      <c r="AC17" s="20">
        <f t="shared" si="4"/>
        <v>0.10466432839821176</v>
      </c>
      <c r="AD17" s="20">
        <f t="shared" si="5"/>
        <v>2.9420493369212129E-2</v>
      </c>
      <c r="AE17" s="29">
        <f t="shared" si="9"/>
        <v>11839.829759999999</v>
      </c>
      <c r="AF17" s="29">
        <f t="shared" si="10"/>
        <v>171.87477999999999</v>
      </c>
      <c r="AG17" s="29">
        <f t="shared" si="11"/>
        <v>976.27745599999992</v>
      </c>
      <c r="AH17" s="29">
        <f t="shared" si="12"/>
        <v>274.42553599999997</v>
      </c>
    </row>
    <row r="18" spans="1:34" s="22" customFormat="1" ht="15.95" customHeight="1" x14ac:dyDescent="0.25">
      <c r="A18" s="23">
        <v>12</v>
      </c>
      <c r="B18" s="24" t="s">
        <v>37</v>
      </c>
      <c r="C18" s="25">
        <v>17</v>
      </c>
      <c r="D18" s="26">
        <v>2004</v>
      </c>
      <c r="E18" s="27" t="s">
        <v>30</v>
      </c>
      <c r="F18" s="28" t="s">
        <v>32</v>
      </c>
      <c r="G18" s="27" t="s">
        <v>29</v>
      </c>
      <c r="H18" s="29">
        <v>4099.8999999999996</v>
      </c>
      <c r="I18" s="30">
        <v>375.2</v>
      </c>
      <c r="J18" s="31">
        <f t="shared" si="0"/>
        <v>4475.0999999999995</v>
      </c>
      <c r="K18" s="32">
        <f t="shared" si="1"/>
        <v>921.8</v>
      </c>
      <c r="L18" s="29">
        <v>0</v>
      </c>
      <c r="M18" s="29">
        <v>921.8</v>
      </c>
      <c r="N18" s="18">
        <v>2.88</v>
      </c>
      <c r="O18" s="19">
        <v>1.2E-2</v>
      </c>
      <c r="P18" s="19">
        <v>1.2E-2</v>
      </c>
      <c r="Q18" s="18">
        <f t="shared" si="6"/>
        <v>2654.7839999999997</v>
      </c>
      <c r="R18" s="18">
        <f t="shared" si="7"/>
        <v>11.0616</v>
      </c>
      <c r="S18" s="18">
        <f t="shared" si="13"/>
        <v>11.0616</v>
      </c>
      <c r="T18" s="18">
        <f t="shared" si="8"/>
        <v>22.123200000000001</v>
      </c>
      <c r="U18" s="19">
        <v>4.01</v>
      </c>
      <c r="V18" s="19">
        <v>23.95</v>
      </c>
      <c r="W18" s="19">
        <f t="shared" si="14"/>
        <v>136.04</v>
      </c>
      <c r="X18" s="19">
        <v>23.95</v>
      </c>
      <c r="Y18" s="19">
        <v>112.09</v>
      </c>
      <c r="Z18" s="19">
        <v>19.12</v>
      </c>
      <c r="AA18" s="20">
        <f t="shared" si="2"/>
        <v>2.3788706040088488</v>
      </c>
      <c r="AB18" s="20">
        <f t="shared" si="3"/>
        <v>5.9199865924783816E-2</v>
      </c>
      <c r="AC18" s="20">
        <f t="shared" si="4"/>
        <v>0.33626512569551525</v>
      </c>
      <c r="AD18" s="20">
        <f t="shared" si="5"/>
        <v>9.452204062479054E-2</v>
      </c>
      <c r="AE18" s="29">
        <f t="shared" si="9"/>
        <v>10645.683839999998</v>
      </c>
      <c r="AF18" s="29">
        <f t="shared" si="10"/>
        <v>264.92532</v>
      </c>
      <c r="AG18" s="29">
        <f t="shared" si="11"/>
        <v>1504.8200640000002</v>
      </c>
      <c r="AH18" s="29">
        <f t="shared" si="12"/>
        <v>422.99558400000012</v>
      </c>
    </row>
    <row r="19" spans="1:34" s="22" customFormat="1" ht="15.95" customHeight="1" x14ac:dyDescent="0.25">
      <c r="A19" s="23">
        <v>13</v>
      </c>
      <c r="B19" s="24" t="s">
        <v>39</v>
      </c>
      <c r="C19" s="25">
        <v>10</v>
      </c>
      <c r="D19" s="26">
        <v>1969</v>
      </c>
      <c r="E19" s="27">
        <v>9</v>
      </c>
      <c r="F19" s="28" t="s">
        <v>28</v>
      </c>
      <c r="G19" s="27" t="s">
        <v>29</v>
      </c>
      <c r="H19" s="29">
        <v>10642.6</v>
      </c>
      <c r="I19" s="30">
        <v>180</v>
      </c>
      <c r="J19" s="31">
        <f t="shared" si="0"/>
        <v>10822.6</v>
      </c>
      <c r="K19" s="32">
        <f t="shared" si="1"/>
        <v>3332.3</v>
      </c>
      <c r="L19" s="29">
        <v>1667.9</v>
      </c>
      <c r="M19" s="29">
        <v>1664.4</v>
      </c>
      <c r="N19" s="18">
        <v>2.88</v>
      </c>
      <c r="O19" s="19">
        <v>1.2E-2</v>
      </c>
      <c r="P19" s="19">
        <v>1.2E-2</v>
      </c>
      <c r="Q19" s="18">
        <f t="shared" si="6"/>
        <v>4793.4719999999998</v>
      </c>
      <c r="R19" s="18">
        <f t="shared" si="7"/>
        <v>19.972800000000003</v>
      </c>
      <c r="S19" s="18">
        <f t="shared" si="13"/>
        <v>19.972800000000003</v>
      </c>
      <c r="T19" s="18">
        <f t="shared" si="8"/>
        <v>39.945600000000006</v>
      </c>
      <c r="U19" s="19">
        <v>5.73</v>
      </c>
      <c r="V19" s="19">
        <v>23.95</v>
      </c>
      <c r="W19" s="19">
        <f t="shared" si="14"/>
        <v>136.04</v>
      </c>
      <c r="X19" s="19">
        <v>23.95</v>
      </c>
      <c r="Y19" s="19">
        <v>112.09</v>
      </c>
      <c r="Z19" s="19">
        <v>19.12</v>
      </c>
      <c r="AA19" s="20">
        <f t="shared" si="2"/>
        <v>2.5378924251104173</v>
      </c>
      <c r="AB19" s="20">
        <f t="shared" si="3"/>
        <v>4.4199042743887793E-2</v>
      </c>
      <c r="AC19" s="20">
        <f t="shared" si="4"/>
        <v>0.25105794467133591</v>
      </c>
      <c r="AD19" s="20">
        <f t="shared" si="5"/>
        <v>7.0570830669155302E-2</v>
      </c>
      <c r="AE19" s="29">
        <f t="shared" si="9"/>
        <v>27466.594560000005</v>
      </c>
      <c r="AF19" s="29">
        <f t="shared" si="10"/>
        <v>478.34856000000002</v>
      </c>
      <c r="AG19" s="29">
        <f t="shared" si="11"/>
        <v>2717.0997120000002</v>
      </c>
      <c r="AH19" s="29">
        <f t="shared" si="12"/>
        <v>763.7598720000002</v>
      </c>
    </row>
    <row r="20" spans="1:34" s="22" customFormat="1" ht="15.95" customHeight="1" x14ac:dyDescent="0.25">
      <c r="A20" s="23">
        <v>14</v>
      </c>
      <c r="B20" s="33" t="s">
        <v>39</v>
      </c>
      <c r="C20" s="34">
        <v>22</v>
      </c>
      <c r="D20" s="35">
        <v>1968</v>
      </c>
      <c r="E20" s="36" t="s">
        <v>30</v>
      </c>
      <c r="F20" s="28" t="s">
        <v>28</v>
      </c>
      <c r="G20" s="36" t="s">
        <v>29</v>
      </c>
      <c r="H20" s="29">
        <v>10799.35</v>
      </c>
      <c r="I20" s="37">
        <v>74.8</v>
      </c>
      <c r="J20" s="31">
        <f t="shared" si="0"/>
        <v>10874.15</v>
      </c>
      <c r="K20" s="38">
        <f t="shared" si="1"/>
        <v>3403</v>
      </c>
      <c r="L20" s="29">
        <v>1673.2</v>
      </c>
      <c r="M20" s="29">
        <v>1729.8</v>
      </c>
      <c r="N20" s="18">
        <v>2.88</v>
      </c>
      <c r="O20" s="19">
        <v>1.2E-2</v>
      </c>
      <c r="P20" s="19">
        <v>1.2E-2</v>
      </c>
      <c r="Q20" s="18">
        <f t="shared" si="6"/>
        <v>4981.8239999999996</v>
      </c>
      <c r="R20" s="18">
        <f t="shared" si="7"/>
        <v>20.7576</v>
      </c>
      <c r="S20" s="18">
        <f t="shared" si="13"/>
        <v>20.7576</v>
      </c>
      <c r="T20" s="18">
        <f t="shared" si="8"/>
        <v>41.5152</v>
      </c>
      <c r="U20" s="19">
        <v>5.73</v>
      </c>
      <c r="V20" s="19">
        <v>23.95</v>
      </c>
      <c r="W20" s="19">
        <f t="shared" si="14"/>
        <v>136.04</v>
      </c>
      <c r="X20" s="19">
        <v>23.95</v>
      </c>
      <c r="Y20" s="19">
        <v>112.09</v>
      </c>
      <c r="Z20" s="19">
        <v>19.12</v>
      </c>
      <c r="AA20" s="20">
        <f t="shared" si="2"/>
        <v>2.6251110679915213</v>
      </c>
      <c r="AB20" s="20">
        <f t="shared" si="3"/>
        <v>4.5718011982545763E-2</v>
      </c>
      <c r="AC20" s="20">
        <f t="shared" si="4"/>
        <v>0.25968594363697389</v>
      </c>
      <c r="AD20" s="20">
        <f t="shared" si="5"/>
        <v>7.2996107649793321E-2</v>
      </c>
      <c r="AE20" s="29">
        <f t="shared" si="9"/>
        <v>28545.85152</v>
      </c>
      <c r="AF20" s="29">
        <f t="shared" si="10"/>
        <v>497.14452</v>
      </c>
      <c r="AG20" s="29">
        <f t="shared" si="11"/>
        <v>2823.8639039999994</v>
      </c>
      <c r="AH20" s="29">
        <f t="shared" si="12"/>
        <v>793.770624</v>
      </c>
    </row>
    <row r="21" spans="1:34" s="22" customFormat="1" ht="15.95" customHeight="1" x14ac:dyDescent="0.25">
      <c r="A21" s="23">
        <v>15</v>
      </c>
      <c r="B21" s="24" t="s">
        <v>39</v>
      </c>
      <c r="C21" s="25">
        <v>30</v>
      </c>
      <c r="D21" s="26">
        <v>1969</v>
      </c>
      <c r="E21" s="27" t="s">
        <v>27</v>
      </c>
      <c r="F21" s="28" t="s">
        <v>28</v>
      </c>
      <c r="G21" s="27" t="s">
        <v>29</v>
      </c>
      <c r="H21" s="29">
        <v>3556.7</v>
      </c>
      <c r="I21" s="30"/>
      <c r="J21" s="31">
        <f t="shared" si="0"/>
        <v>3556.7</v>
      </c>
      <c r="K21" s="32">
        <f t="shared" si="1"/>
        <v>1279</v>
      </c>
      <c r="L21" s="29">
        <v>876</v>
      </c>
      <c r="M21" s="29">
        <v>403</v>
      </c>
      <c r="N21" s="18">
        <v>0.61</v>
      </c>
      <c r="O21" s="19">
        <v>1.2999999999999999E-2</v>
      </c>
      <c r="P21" s="19">
        <v>1.2999999999999999E-2</v>
      </c>
      <c r="Q21" s="18">
        <f t="shared" si="6"/>
        <v>245.82999999999998</v>
      </c>
      <c r="R21" s="18">
        <f t="shared" si="7"/>
        <v>5.2389999999999999</v>
      </c>
      <c r="S21" s="18">
        <f t="shared" si="13"/>
        <v>5.2389999999999999</v>
      </c>
      <c r="T21" s="18">
        <f t="shared" si="8"/>
        <v>10.478</v>
      </c>
      <c r="U21" s="19">
        <v>5.73</v>
      </c>
      <c r="V21" s="19">
        <v>23.95</v>
      </c>
      <c r="W21" s="19">
        <f t="shared" si="14"/>
        <v>136.04</v>
      </c>
      <c r="X21" s="19">
        <v>23.95</v>
      </c>
      <c r="Y21" s="19">
        <v>112.09</v>
      </c>
      <c r="Z21" s="19">
        <v>19.12</v>
      </c>
      <c r="AA21" s="20">
        <f t="shared" si="2"/>
        <v>0.39604293305592264</v>
      </c>
      <c r="AB21" s="20">
        <f t="shared" si="3"/>
        <v>3.5278221384991704E-2</v>
      </c>
      <c r="AC21" s="20">
        <f t="shared" si="4"/>
        <v>0.20038618944527231</v>
      </c>
      <c r="AD21" s="20">
        <f t="shared" si="5"/>
        <v>5.6327314645598453E-2</v>
      </c>
      <c r="AE21" s="29">
        <f t="shared" si="9"/>
        <v>1408.6059</v>
      </c>
      <c r="AF21" s="29">
        <f t="shared" si="10"/>
        <v>125.47404999999999</v>
      </c>
      <c r="AG21" s="29">
        <f t="shared" si="11"/>
        <v>712.71356000000003</v>
      </c>
      <c r="AH21" s="29">
        <f t="shared" si="12"/>
        <v>200.33936</v>
      </c>
    </row>
    <row r="22" spans="1:34" s="22" customFormat="1" ht="15.95" customHeight="1" x14ac:dyDescent="0.25">
      <c r="A22" s="23">
        <v>16</v>
      </c>
      <c r="B22" s="24" t="s">
        <v>39</v>
      </c>
      <c r="C22" s="25">
        <v>42</v>
      </c>
      <c r="D22" s="26">
        <v>1969</v>
      </c>
      <c r="E22" s="27" t="s">
        <v>27</v>
      </c>
      <c r="F22" s="28" t="s">
        <v>28</v>
      </c>
      <c r="G22" s="27" t="s">
        <v>29</v>
      </c>
      <c r="H22" s="29">
        <v>7000.3</v>
      </c>
      <c r="I22" s="30">
        <v>138.6</v>
      </c>
      <c r="J22" s="31">
        <f t="shared" si="0"/>
        <v>7138.9000000000005</v>
      </c>
      <c r="K22" s="32">
        <f t="shared" si="1"/>
        <v>2449.3000000000002</v>
      </c>
      <c r="L22" s="29">
        <v>1736.3</v>
      </c>
      <c r="M22" s="29">
        <v>713</v>
      </c>
      <c r="N22" s="18">
        <v>0.61</v>
      </c>
      <c r="O22" s="19">
        <v>1.2999999999999999E-2</v>
      </c>
      <c r="P22" s="19">
        <v>1.2999999999999999E-2</v>
      </c>
      <c r="Q22" s="18">
        <f t="shared" si="6"/>
        <v>434.93</v>
      </c>
      <c r="R22" s="18">
        <f t="shared" si="7"/>
        <v>9.2690000000000001</v>
      </c>
      <c r="S22" s="18">
        <f t="shared" si="13"/>
        <v>9.2690000000000001</v>
      </c>
      <c r="T22" s="18">
        <f t="shared" si="8"/>
        <v>18.538</v>
      </c>
      <c r="U22" s="19">
        <v>5.73</v>
      </c>
      <c r="V22" s="19">
        <v>23.95</v>
      </c>
      <c r="W22" s="19">
        <f t="shared" si="14"/>
        <v>136.04</v>
      </c>
      <c r="X22" s="19">
        <v>23.95</v>
      </c>
      <c r="Y22" s="19">
        <v>112.09</v>
      </c>
      <c r="Z22" s="19">
        <v>19.12</v>
      </c>
      <c r="AA22" s="20">
        <f t="shared" si="2"/>
        <v>0.34909424421129304</v>
      </c>
      <c r="AB22" s="20">
        <f t="shared" si="3"/>
        <v>3.1096184286094494E-2</v>
      </c>
      <c r="AC22" s="20">
        <f t="shared" si="4"/>
        <v>0.17663152026222526</v>
      </c>
      <c r="AD22" s="20">
        <f t="shared" si="5"/>
        <v>4.9650024513580519E-2</v>
      </c>
      <c r="AE22" s="29">
        <f t="shared" si="9"/>
        <v>2492.1489000000001</v>
      </c>
      <c r="AF22" s="29">
        <f t="shared" si="10"/>
        <v>221.99254999999999</v>
      </c>
      <c r="AG22" s="29">
        <f t="shared" si="11"/>
        <v>1260.9547600000001</v>
      </c>
      <c r="AH22" s="29">
        <f t="shared" si="12"/>
        <v>354.44655999999998</v>
      </c>
    </row>
    <row r="23" spans="1:34" s="22" customFormat="1" ht="15.95" customHeight="1" x14ac:dyDescent="0.25">
      <c r="A23" s="23">
        <v>17</v>
      </c>
      <c r="B23" s="24" t="s">
        <v>39</v>
      </c>
      <c r="C23" s="25">
        <v>50</v>
      </c>
      <c r="D23" s="26">
        <v>1970</v>
      </c>
      <c r="E23" s="27" t="s">
        <v>27</v>
      </c>
      <c r="F23" s="28" t="s">
        <v>28</v>
      </c>
      <c r="G23" s="27" t="s">
        <v>29</v>
      </c>
      <c r="H23" s="29">
        <v>3541.1</v>
      </c>
      <c r="I23" s="30"/>
      <c r="J23" s="31">
        <f t="shared" si="0"/>
        <v>3541.1</v>
      </c>
      <c r="K23" s="32">
        <f t="shared" si="1"/>
        <v>1146.2</v>
      </c>
      <c r="L23" s="29">
        <v>870</v>
      </c>
      <c r="M23" s="29">
        <v>276.2</v>
      </c>
      <c r="N23" s="18">
        <v>0.61</v>
      </c>
      <c r="O23" s="19">
        <v>1.2999999999999999E-2</v>
      </c>
      <c r="P23" s="19">
        <v>1.2999999999999999E-2</v>
      </c>
      <c r="Q23" s="18">
        <f t="shared" si="6"/>
        <v>168.482</v>
      </c>
      <c r="R23" s="18">
        <f t="shared" si="7"/>
        <v>3.5905999999999998</v>
      </c>
      <c r="S23" s="18">
        <f t="shared" si="13"/>
        <v>3.5905999999999998</v>
      </c>
      <c r="T23" s="18">
        <f t="shared" si="8"/>
        <v>7.1811999999999996</v>
      </c>
      <c r="U23" s="19">
        <v>5.73</v>
      </c>
      <c r="V23" s="19">
        <v>23.95</v>
      </c>
      <c r="W23" s="19">
        <f t="shared" si="14"/>
        <v>136.04</v>
      </c>
      <c r="X23" s="19">
        <v>23.95</v>
      </c>
      <c r="Y23" s="19">
        <v>112.09</v>
      </c>
      <c r="Z23" s="19">
        <v>19.12</v>
      </c>
      <c r="AA23" s="20">
        <f t="shared" si="2"/>
        <v>0.27262767501623791</v>
      </c>
      <c r="AB23" s="20">
        <f t="shared" si="3"/>
        <v>2.4284790036994151E-2</v>
      </c>
      <c r="AC23" s="20">
        <f t="shared" si="4"/>
        <v>0.1379416633249555</v>
      </c>
      <c r="AD23" s="20">
        <f t="shared" si="5"/>
        <v>3.8774545762616137E-2</v>
      </c>
      <c r="AE23" s="29">
        <f t="shared" si="9"/>
        <v>965.40186000000006</v>
      </c>
      <c r="AF23" s="29">
        <f t="shared" si="10"/>
        <v>85.994869999999992</v>
      </c>
      <c r="AG23" s="29">
        <f t="shared" si="11"/>
        <v>488.46522399999992</v>
      </c>
      <c r="AH23" s="29">
        <f t="shared" si="12"/>
        <v>137.30454399999999</v>
      </c>
    </row>
    <row r="24" spans="1:34" s="22" customFormat="1" ht="15.95" customHeight="1" x14ac:dyDescent="0.25">
      <c r="A24" s="23">
        <v>18</v>
      </c>
      <c r="B24" s="24" t="s">
        <v>39</v>
      </c>
      <c r="C24" s="25">
        <v>52</v>
      </c>
      <c r="D24" s="26">
        <v>1970</v>
      </c>
      <c r="E24" s="27" t="s">
        <v>27</v>
      </c>
      <c r="F24" s="28" t="s">
        <v>28</v>
      </c>
      <c r="G24" s="27" t="s">
        <v>29</v>
      </c>
      <c r="H24" s="29">
        <v>3413.1</v>
      </c>
      <c r="I24" s="30"/>
      <c r="J24" s="31">
        <f t="shared" si="0"/>
        <v>3413.1</v>
      </c>
      <c r="K24" s="32">
        <f>L24+M24</f>
        <v>1280</v>
      </c>
      <c r="L24" s="29">
        <v>858</v>
      </c>
      <c r="M24" s="29">
        <v>422</v>
      </c>
      <c r="N24" s="18">
        <v>0.61</v>
      </c>
      <c r="O24" s="19">
        <v>1.2999999999999999E-2</v>
      </c>
      <c r="P24" s="19">
        <v>1.2999999999999999E-2</v>
      </c>
      <c r="Q24" s="18">
        <f t="shared" si="6"/>
        <v>257.42</v>
      </c>
      <c r="R24" s="18">
        <f t="shared" si="7"/>
        <v>5.4859999999999998</v>
      </c>
      <c r="S24" s="18">
        <f t="shared" si="13"/>
        <v>5.4859999999999998</v>
      </c>
      <c r="T24" s="18">
        <f t="shared" si="8"/>
        <v>10.972</v>
      </c>
      <c r="U24" s="19">
        <v>5.73</v>
      </c>
      <c r="V24" s="19">
        <v>23.95</v>
      </c>
      <c r="W24" s="19">
        <f t="shared" si="14"/>
        <v>136.04</v>
      </c>
      <c r="X24" s="19">
        <v>23.95</v>
      </c>
      <c r="Y24" s="19">
        <v>112.09</v>
      </c>
      <c r="Z24" s="19">
        <v>19.12</v>
      </c>
      <c r="AA24" s="20">
        <f t="shared" si="2"/>
        <v>0.43216331194515256</v>
      </c>
      <c r="AB24" s="20">
        <f>(R24/J24)*V24</f>
        <v>3.8495707714394534E-2</v>
      </c>
      <c r="AC24" s="20">
        <f t="shared" si="4"/>
        <v>0.218662049163517</v>
      </c>
      <c r="AD24" s="20">
        <f t="shared" si="5"/>
        <v>6.1464545427910112E-2</v>
      </c>
      <c r="AE24" s="29">
        <f t="shared" si="9"/>
        <v>1475.0166000000002</v>
      </c>
      <c r="AF24" s="29">
        <f t="shared" si="10"/>
        <v>131.38969999999998</v>
      </c>
      <c r="AG24" s="29">
        <f t="shared" si="11"/>
        <v>746.31543999999985</v>
      </c>
      <c r="AH24" s="29">
        <f t="shared" si="12"/>
        <v>209.78464</v>
      </c>
    </row>
    <row r="25" spans="1:34" s="22" customFormat="1" ht="15.95" customHeight="1" x14ac:dyDescent="0.25">
      <c r="A25" s="23">
        <v>19</v>
      </c>
      <c r="B25" s="24" t="s">
        <v>39</v>
      </c>
      <c r="C25" s="89">
        <v>62</v>
      </c>
      <c r="D25" s="26">
        <v>2019</v>
      </c>
      <c r="E25" s="27">
        <v>25</v>
      </c>
      <c r="F25" s="28" t="s">
        <v>32</v>
      </c>
      <c r="G25" s="27" t="s">
        <v>29</v>
      </c>
      <c r="H25" s="29">
        <v>46789.48</v>
      </c>
      <c r="I25" s="29">
        <v>2854.8</v>
      </c>
      <c r="J25" s="31">
        <f t="shared" si="0"/>
        <v>49644.280000000006</v>
      </c>
      <c r="K25" s="32">
        <f t="shared" si="1"/>
        <v>17394.099999999999</v>
      </c>
      <c r="L25" s="29"/>
      <c r="M25" s="29">
        <v>17394.099999999999</v>
      </c>
      <c r="N25" s="18">
        <v>2.88</v>
      </c>
      <c r="O25" s="19">
        <v>6.0000000000000001E-3</v>
      </c>
      <c r="P25" s="90">
        <v>6.0000000000000001E-3</v>
      </c>
      <c r="Q25" s="29">
        <f t="shared" ref="Q25" si="15">N25*M25</f>
        <v>50095.007999999994</v>
      </c>
      <c r="R25" s="18">
        <f t="shared" ref="R25" si="16">O25*M25</f>
        <v>104.3646</v>
      </c>
      <c r="S25" s="18">
        <f t="shared" ref="S25" si="17">P25*M25</f>
        <v>104.3646</v>
      </c>
      <c r="T25" s="18">
        <f t="shared" ref="T25" si="18">R25+S25</f>
        <v>208.72919999999999</v>
      </c>
      <c r="U25" s="19">
        <v>4.01</v>
      </c>
      <c r="V25" s="19">
        <v>23.95</v>
      </c>
      <c r="W25" s="19">
        <f t="shared" ref="W25" si="19">Y25+X25</f>
        <v>136.04</v>
      </c>
      <c r="X25" s="19">
        <v>23.95</v>
      </c>
      <c r="Y25" s="19">
        <v>112.09</v>
      </c>
      <c r="Z25" s="19">
        <v>19.12</v>
      </c>
      <c r="AA25" s="20">
        <f t="shared" ref="AA25" si="20">(Q25/J25)*U25</f>
        <v>4.0464074024238021</v>
      </c>
      <c r="AB25" s="20">
        <f>(R25/J25)*V25</f>
        <v>5.0348845224464929E-2</v>
      </c>
      <c r="AC25" s="20">
        <f t="shared" ref="AC25" si="21">(S25/J25)*W25</f>
        <v>0.28598984986790016</v>
      </c>
      <c r="AD25" s="20">
        <f t="shared" ref="AD25" si="22">(T25/J25)*Z25</f>
        <v>8.0389972500356538E-2</v>
      </c>
      <c r="AE25" s="29"/>
      <c r="AF25" s="29"/>
      <c r="AG25" s="29"/>
      <c r="AH25" s="29"/>
    </row>
    <row r="26" spans="1:34" s="22" customFormat="1" ht="15.95" customHeight="1" x14ac:dyDescent="0.25">
      <c r="A26" s="23">
        <v>20</v>
      </c>
      <c r="B26" s="24" t="s">
        <v>39</v>
      </c>
      <c r="C26" s="25">
        <v>83</v>
      </c>
      <c r="D26" s="26">
        <v>2008</v>
      </c>
      <c r="E26" s="27" t="s">
        <v>40</v>
      </c>
      <c r="F26" s="28" t="s">
        <v>32</v>
      </c>
      <c r="G26" s="27" t="s">
        <v>29</v>
      </c>
      <c r="H26" s="29">
        <v>14427.3</v>
      </c>
      <c r="I26" s="30">
        <v>1221.5</v>
      </c>
      <c r="J26" s="31">
        <f t="shared" si="0"/>
        <v>15648.8</v>
      </c>
      <c r="K26" s="32">
        <f t="shared" si="1"/>
        <v>2483.3000000000002</v>
      </c>
      <c r="L26" s="29">
        <v>0</v>
      </c>
      <c r="M26" s="29">
        <v>2483.3000000000002</v>
      </c>
      <c r="N26" s="18">
        <v>2.88</v>
      </c>
      <c r="O26" s="19">
        <v>6.0000000000000001E-3</v>
      </c>
      <c r="P26" s="19">
        <v>6.0000000000000001E-3</v>
      </c>
      <c r="Q26" s="18">
        <f t="shared" si="6"/>
        <v>7151.9040000000005</v>
      </c>
      <c r="R26" s="18">
        <f t="shared" si="7"/>
        <v>14.899800000000001</v>
      </c>
      <c r="S26" s="18">
        <f t="shared" si="13"/>
        <v>14.899800000000001</v>
      </c>
      <c r="T26" s="18">
        <f t="shared" si="8"/>
        <v>29.799600000000002</v>
      </c>
      <c r="U26" s="19">
        <v>4.01</v>
      </c>
      <c r="V26" s="19">
        <v>23.95</v>
      </c>
      <c r="W26" s="19">
        <f t="shared" si="14"/>
        <v>136.04</v>
      </c>
      <c r="X26" s="19">
        <v>23.95</v>
      </c>
      <c r="Y26" s="19">
        <v>112.09</v>
      </c>
      <c r="Z26" s="19">
        <v>19.12</v>
      </c>
      <c r="AA26" s="20">
        <f t="shared" si="2"/>
        <v>1.8326731148714279</v>
      </c>
      <c r="AB26" s="20">
        <f t="shared" si="3"/>
        <v>2.2803678876335567E-2</v>
      </c>
      <c r="AC26" s="20">
        <f t="shared" si="4"/>
        <v>0.12952870456520627</v>
      </c>
      <c r="AD26" s="20">
        <f t="shared" si="5"/>
        <v>3.6409715249731613E-2</v>
      </c>
      <c r="AE26" s="29">
        <f t="shared" si="9"/>
        <v>28679.135040000001</v>
      </c>
      <c r="AF26" s="29">
        <f t="shared" si="10"/>
        <v>356.85021</v>
      </c>
      <c r="AG26" s="29">
        <f t="shared" si="11"/>
        <v>2026.9687919999997</v>
      </c>
      <c r="AH26" s="29">
        <f t="shared" si="12"/>
        <v>569.76835200000005</v>
      </c>
    </row>
    <row r="27" spans="1:34" s="22" customFormat="1" ht="15.95" customHeight="1" x14ac:dyDescent="0.25">
      <c r="A27" s="23">
        <v>21</v>
      </c>
      <c r="B27" s="24" t="s">
        <v>39</v>
      </c>
      <c r="C27" s="25" t="s">
        <v>41</v>
      </c>
      <c r="D27" s="26">
        <v>1970</v>
      </c>
      <c r="E27" s="27" t="s">
        <v>27</v>
      </c>
      <c r="F27" s="28" t="s">
        <v>28</v>
      </c>
      <c r="G27" s="27" t="s">
        <v>29</v>
      </c>
      <c r="H27" s="29">
        <v>2591.9</v>
      </c>
      <c r="I27" s="30"/>
      <c r="J27" s="31">
        <f t="shared" si="0"/>
        <v>2591.9</v>
      </c>
      <c r="K27" s="32">
        <f t="shared" si="1"/>
        <v>899.2</v>
      </c>
      <c r="L27" s="29">
        <v>648.6</v>
      </c>
      <c r="M27" s="29">
        <v>250.6</v>
      </c>
      <c r="N27" s="18">
        <v>0.61</v>
      </c>
      <c r="O27" s="19">
        <v>1.2999999999999999E-2</v>
      </c>
      <c r="P27" s="19">
        <v>1.2999999999999999E-2</v>
      </c>
      <c r="Q27" s="18">
        <f t="shared" si="6"/>
        <v>152.86599999999999</v>
      </c>
      <c r="R27" s="18">
        <f t="shared" si="7"/>
        <v>3.2577999999999996</v>
      </c>
      <c r="S27" s="18">
        <f t="shared" si="13"/>
        <v>3.2577999999999996</v>
      </c>
      <c r="T27" s="18">
        <f t="shared" si="8"/>
        <v>6.5155999999999992</v>
      </c>
      <c r="U27" s="19">
        <v>5.73</v>
      </c>
      <c r="V27" s="19">
        <v>23.95</v>
      </c>
      <c r="W27" s="19">
        <f t="shared" si="14"/>
        <v>136.04</v>
      </c>
      <c r="X27" s="19">
        <v>23.95</v>
      </c>
      <c r="Y27" s="19">
        <v>112.09</v>
      </c>
      <c r="Z27" s="19">
        <v>19.12</v>
      </c>
      <c r="AA27" s="20">
        <f t="shared" si="2"/>
        <v>0.33794597785408387</v>
      </c>
      <c r="AB27" s="20">
        <f t="shared" si="3"/>
        <v>3.0103132836915E-2</v>
      </c>
      <c r="AC27" s="20">
        <f t="shared" si="4"/>
        <v>0.17099082217678147</v>
      </c>
      <c r="AD27" s="20">
        <f t="shared" si="5"/>
        <v>4.8064459276978277E-2</v>
      </c>
      <c r="AE27" s="29">
        <f t="shared" si="9"/>
        <v>875.92218000000003</v>
      </c>
      <c r="AF27" s="29">
        <f t="shared" si="10"/>
        <v>78.024309999999986</v>
      </c>
      <c r="AG27" s="29">
        <f t="shared" si="11"/>
        <v>443.19111199999992</v>
      </c>
      <c r="AH27" s="29">
        <f t="shared" si="12"/>
        <v>124.578272</v>
      </c>
    </row>
    <row r="28" spans="1:34" s="22" customFormat="1" ht="15.95" customHeight="1" x14ac:dyDescent="0.25">
      <c r="A28" s="23">
        <v>22</v>
      </c>
      <c r="B28" s="24" t="s">
        <v>39</v>
      </c>
      <c r="C28" s="25" t="s">
        <v>42</v>
      </c>
      <c r="D28" s="26">
        <v>1971</v>
      </c>
      <c r="E28" s="27" t="s">
        <v>27</v>
      </c>
      <c r="F28" s="28" t="s">
        <v>28</v>
      </c>
      <c r="G28" s="27" t="s">
        <v>29</v>
      </c>
      <c r="H28" s="29">
        <v>2590.3000000000002</v>
      </c>
      <c r="I28" s="30"/>
      <c r="J28" s="31">
        <f t="shared" si="0"/>
        <v>2590.3000000000002</v>
      </c>
      <c r="K28" s="32">
        <f t="shared" si="1"/>
        <v>891.6</v>
      </c>
      <c r="L28" s="29">
        <v>641</v>
      </c>
      <c r="M28" s="29">
        <v>250.6</v>
      </c>
      <c r="N28" s="18">
        <v>0.61</v>
      </c>
      <c r="O28" s="19">
        <v>1.2999999999999999E-2</v>
      </c>
      <c r="P28" s="19">
        <v>1.2999999999999999E-2</v>
      </c>
      <c r="Q28" s="18">
        <f t="shared" si="6"/>
        <v>152.86599999999999</v>
      </c>
      <c r="R28" s="18">
        <f t="shared" si="7"/>
        <v>3.2577999999999996</v>
      </c>
      <c r="S28" s="18">
        <f t="shared" si="13"/>
        <v>3.2577999999999996</v>
      </c>
      <c r="T28" s="18">
        <f t="shared" si="8"/>
        <v>6.5155999999999992</v>
      </c>
      <c r="U28" s="19">
        <v>5.73</v>
      </c>
      <c r="V28" s="19">
        <v>23.95</v>
      </c>
      <c r="W28" s="19">
        <f t="shared" si="14"/>
        <v>136.04</v>
      </c>
      <c r="X28" s="19">
        <v>23.95</v>
      </c>
      <c r="Y28" s="19">
        <v>112.09</v>
      </c>
      <c r="Z28" s="19">
        <v>19.12</v>
      </c>
      <c r="AA28" s="20">
        <f t="shared" si="2"/>
        <v>0.33815472339111297</v>
      </c>
      <c r="AB28" s="20">
        <f t="shared" si="3"/>
        <v>3.0121727213064116E-2</v>
      </c>
      <c r="AC28" s="20">
        <f t="shared" si="4"/>
        <v>0.171096441338841</v>
      </c>
      <c r="AD28" s="20">
        <f t="shared" si="5"/>
        <v>4.8094148168165839E-2</v>
      </c>
      <c r="AE28" s="29">
        <f t="shared" si="9"/>
        <v>875.92218000000003</v>
      </c>
      <c r="AF28" s="29">
        <f t="shared" si="10"/>
        <v>78.024309999999986</v>
      </c>
      <c r="AG28" s="29">
        <f t="shared" si="11"/>
        <v>443.19111199999986</v>
      </c>
      <c r="AH28" s="29">
        <f t="shared" si="12"/>
        <v>124.57827199999998</v>
      </c>
    </row>
    <row r="29" spans="1:34" s="22" customFormat="1" ht="15.95" customHeight="1" x14ac:dyDescent="0.25">
      <c r="A29" s="23">
        <v>23</v>
      </c>
      <c r="B29" s="24" t="s">
        <v>39</v>
      </c>
      <c r="C29" s="25" t="s">
        <v>43</v>
      </c>
      <c r="D29" s="26">
        <v>1972</v>
      </c>
      <c r="E29" s="27" t="s">
        <v>27</v>
      </c>
      <c r="F29" s="28" t="s">
        <v>28</v>
      </c>
      <c r="G29" s="27" t="s">
        <v>29</v>
      </c>
      <c r="H29" s="29">
        <v>3564.1</v>
      </c>
      <c r="I29" s="30"/>
      <c r="J29" s="31">
        <f t="shared" si="0"/>
        <v>3564.1</v>
      </c>
      <c r="K29" s="32">
        <f t="shared" si="1"/>
        <v>1231</v>
      </c>
      <c r="L29" s="29">
        <v>876</v>
      </c>
      <c r="M29" s="29">
        <v>355</v>
      </c>
      <c r="N29" s="18">
        <v>0.61</v>
      </c>
      <c r="O29" s="19">
        <v>1.2999999999999999E-2</v>
      </c>
      <c r="P29" s="19">
        <v>1.2999999999999999E-2</v>
      </c>
      <c r="Q29" s="18">
        <f t="shared" si="6"/>
        <v>216.54999999999998</v>
      </c>
      <c r="R29" s="18">
        <f t="shared" si="7"/>
        <v>4.6150000000000002</v>
      </c>
      <c r="S29" s="18">
        <f t="shared" si="13"/>
        <v>4.6150000000000002</v>
      </c>
      <c r="T29" s="18">
        <f t="shared" si="8"/>
        <v>9.23</v>
      </c>
      <c r="U29" s="19">
        <v>5.73</v>
      </c>
      <c r="V29" s="19">
        <v>23.95</v>
      </c>
      <c r="W29" s="19">
        <f t="shared" si="14"/>
        <v>136.04</v>
      </c>
      <c r="X29" s="19">
        <v>23.95</v>
      </c>
      <c r="Y29" s="19">
        <v>112.09</v>
      </c>
      <c r="Z29" s="19">
        <v>19.12</v>
      </c>
      <c r="AA29" s="20">
        <f t="shared" si="2"/>
        <v>0.34814721809152382</v>
      </c>
      <c r="AB29" s="20">
        <f t="shared" si="3"/>
        <v>3.1011826267500913E-2</v>
      </c>
      <c r="AC29" s="20">
        <f t="shared" si="4"/>
        <v>0.17615235262759182</v>
      </c>
      <c r="AD29" s="20">
        <f t="shared" si="5"/>
        <v>4.9515333464268688E-2</v>
      </c>
      <c r="AE29" s="29">
        <f t="shared" si="9"/>
        <v>1240.8315</v>
      </c>
      <c r="AF29" s="29">
        <f t="shared" si="10"/>
        <v>110.52925</v>
      </c>
      <c r="AG29" s="29">
        <f t="shared" si="11"/>
        <v>627.82460000000003</v>
      </c>
      <c r="AH29" s="29">
        <f t="shared" si="12"/>
        <v>176.47760000000002</v>
      </c>
    </row>
    <row r="30" spans="1:34" s="22" customFormat="1" ht="15.95" customHeight="1" x14ac:dyDescent="0.25">
      <c r="A30" s="23">
        <v>24</v>
      </c>
      <c r="B30" s="24" t="s">
        <v>39</v>
      </c>
      <c r="C30" s="25" t="s">
        <v>44</v>
      </c>
      <c r="D30" s="26">
        <v>1972</v>
      </c>
      <c r="E30" s="27" t="s">
        <v>27</v>
      </c>
      <c r="F30" s="28" t="s">
        <v>28</v>
      </c>
      <c r="G30" s="27" t="s">
        <v>29</v>
      </c>
      <c r="H30" s="29">
        <v>3544.9</v>
      </c>
      <c r="I30" s="30"/>
      <c r="J30" s="31">
        <f t="shared" si="0"/>
        <v>3544.9</v>
      </c>
      <c r="K30" s="32">
        <f t="shared" si="1"/>
        <v>991</v>
      </c>
      <c r="L30" s="29">
        <v>712.9</v>
      </c>
      <c r="M30" s="29">
        <v>278.10000000000002</v>
      </c>
      <c r="N30" s="18">
        <v>0.61</v>
      </c>
      <c r="O30" s="19">
        <v>1.2999999999999999E-2</v>
      </c>
      <c r="P30" s="19">
        <v>1.2999999999999999E-2</v>
      </c>
      <c r="Q30" s="18">
        <f t="shared" si="6"/>
        <v>169.64100000000002</v>
      </c>
      <c r="R30" s="18">
        <f t="shared" si="7"/>
        <v>3.6153</v>
      </c>
      <c r="S30" s="18">
        <f t="shared" si="13"/>
        <v>3.6153</v>
      </c>
      <c r="T30" s="18">
        <f t="shared" si="8"/>
        <v>7.2305999999999999</v>
      </c>
      <c r="U30" s="19">
        <v>5.73</v>
      </c>
      <c r="V30" s="19">
        <v>23.95</v>
      </c>
      <c r="W30" s="19">
        <f t="shared" si="14"/>
        <v>136.04</v>
      </c>
      <c r="X30" s="19">
        <v>23.95</v>
      </c>
      <c r="Y30" s="19">
        <v>112.09</v>
      </c>
      <c r="Z30" s="19">
        <v>19.12</v>
      </c>
      <c r="AA30" s="20">
        <f t="shared" si="2"/>
        <v>0.27420884369093634</v>
      </c>
      <c r="AB30" s="20">
        <f t="shared" si="3"/>
        <v>2.4425635419899009E-2</v>
      </c>
      <c r="AC30" s="20">
        <f t="shared" si="4"/>
        <v>0.13874168862309233</v>
      </c>
      <c r="AD30" s="20">
        <f t="shared" si="5"/>
        <v>3.8999427910519344E-2</v>
      </c>
      <c r="AE30" s="29">
        <f t="shared" si="9"/>
        <v>972.0429300000003</v>
      </c>
      <c r="AF30" s="29">
        <f t="shared" si="10"/>
        <v>86.586434999999994</v>
      </c>
      <c r="AG30" s="29">
        <f t="shared" si="11"/>
        <v>491.82541200000003</v>
      </c>
      <c r="AH30" s="29">
        <f t="shared" si="12"/>
        <v>138.24907200000001</v>
      </c>
    </row>
    <row r="31" spans="1:34" s="22" customFormat="1" ht="15.95" customHeight="1" x14ac:dyDescent="0.25">
      <c r="A31" s="23">
        <v>25</v>
      </c>
      <c r="B31" s="24" t="s">
        <v>39</v>
      </c>
      <c r="C31" s="25" t="s">
        <v>45</v>
      </c>
      <c r="D31" s="26">
        <v>1971</v>
      </c>
      <c r="E31" s="27" t="s">
        <v>27</v>
      </c>
      <c r="F31" s="28" t="s">
        <v>28</v>
      </c>
      <c r="G31" s="27" t="s">
        <v>29</v>
      </c>
      <c r="H31" s="29">
        <v>2598.1</v>
      </c>
      <c r="I31" s="30"/>
      <c r="J31" s="31">
        <f t="shared" si="0"/>
        <v>2598.1</v>
      </c>
      <c r="K31" s="32">
        <f t="shared" si="1"/>
        <v>1126</v>
      </c>
      <c r="L31" s="29">
        <v>878</v>
      </c>
      <c r="M31" s="29">
        <v>248</v>
      </c>
      <c r="N31" s="18">
        <v>0.61</v>
      </c>
      <c r="O31" s="19">
        <v>1.2999999999999999E-2</v>
      </c>
      <c r="P31" s="19">
        <v>1.2999999999999999E-2</v>
      </c>
      <c r="Q31" s="18">
        <f t="shared" si="6"/>
        <v>151.28</v>
      </c>
      <c r="R31" s="18">
        <f t="shared" si="7"/>
        <v>3.2239999999999998</v>
      </c>
      <c r="S31" s="18">
        <f t="shared" si="13"/>
        <v>3.2239999999999998</v>
      </c>
      <c r="T31" s="18">
        <f t="shared" si="8"/>
        <v>6.4479999999999995</v>
      </c>
      <c r="U31" s="19">
        <v>5.73</v>
      </c>
      <c r="V31" s="19">
        <v>23.95</v>
      </c>
      <c r="W31" s="19">
        <f t="shared" si="14"/>
        <v>136.04</v>
      </c>
      <c r="X31" s="19">
        <v>23.95</v>
      </c>
      <c r="Y31" s="19">
        <v>112.09</v>
      </c>
      <c r="Z31" s="19">
        <v>19.12</v>
      </c>
      <c r="AA31" s="20">
        <f t="shared" si="2"/>
        <v>0.33364166121396405</v>
      </c>
      <c r="AB31" s="20">
        <f t="shared" si="3"/>
        <v>2.9719718255648356E-2</v>
      </c>
      <c r="AC31" s="20">
        <f t="shared" si="4"/>
        <v>0.16881296331934872</v>
      </c>
      <c r="AD31" s="20">
        <f t="shared" si="5"/>
        <v>4.7452276663715792E-2</v>
      </c>
      <c r="AE31" s="29">
        <f t="shared" si="9"/>
        <v>866.83439999999996</v>
      </c>
      <c r="AF31" s="29">
        <f t="shared" si="10"/>
        <v>77.214799999999997</v>
      </c>
      <c r="AG31" s="29">
        <f t="shared" si="11"/>
        <v>438.59295999999989</v>
      </c>
      <c r="AH31" s="29">
        <f t="shared" si="12"/>
        <v>123.28576</v>
      </c>
    </row>
    <row r="32" spans="1:34" s="86" customFormat="1" ht="15.95" customHeight="1" x14ac:dyDescent="0.25">
      <c r="A32" s="74">
        <v>26</v>
      </c>
      <c r="B32" s="75" t="s">
        <v>46</v>
      </c>
      <c r="C32" s="76">
        <v>2</v>
      </c>
      <c r="D32" s="77">
        <v>1961</v>
      </c>
      <c r="E32" s="78" t="s">
        <v>27</v>
      </c>
      <c r="F32" s="79" t="s">
        <v>28</v>
      </c>
      <c r="G32" s="78" t="s">
        <v>35</v>
      </c>
      <c r="H32" s="80">
        <v>2531.3000000000002</v>
      </c>
      <c r="I32" s="81">
        <v>432.4</v>
      </c>
      <c r="J32" s="82">
        <f t="shared" si="0"/>
        <v>2963.7000000000003</v>
      </c>
      <c r="K32" s="83">
        <f t="shared" si="1"/>
        <v>1181</v>
      </c>
      <c r="L32" s="80">
        <v>984.9</v>
      </c>
      <c r="M32" s="80">
        <v>196.1</v>
      </c>
      <c r="N32" s="84">
        <v>0.61</v>
      </c>
      <c r="O32" s="85">
        <v>0.01</v>
      </c>
      <c r="P32" s="84">
        <v>0</v>
      </c>
      <c r="Q32" s="84">
        <f t="shared" si="6"/>
        <v>119.621</v>
      </c>
      <c r="R32" s="84">
        <f t="shared" si="7"/>
        <v>1.9610000000000001</v>
      </c>
      <c r="S32" s="84">
        <f t="shared" si="13"/>
        <v>0</v>
      </c>
      <c r="T32" s="84">
        <f t="shared" si="8"/>
        <v>1.9610000000000001</v>
      </c>
      <c r="U32" s="85">
        <v>5.73</v>
      </c>
      <c r="V32" s="85">
        <v>23.95</v>
      </c>
      <c r="W32" s="84">
        <f>X32+Y32</f>
        <v>0</v>
      </c>
      <c r="X32" s="84">
        <v>0</v>
      </c>
      <c r="Y32" s="84">
        <v>0</v>
      </c>
      <c r="Z32" s="85">
        <v>19.12</v>
      </c>
      <c r="AA32" s="84">
        <f t="shared" si="2"/>
        <v>0.23127453183520599</v>
      </c>
      <c r="AB32" s="84">
        <f t="shared" si="3"/>
        <v>1.5847066167290886E-2</v>
      </c>
      <c r="AC32" s="84">
        <f t="shared" si="4"/>
        <v>0</v>
      </c>
      <c r="AD32" s="84">
        <f t="shared" si="5"/>
        <v>1.2651186017478153E-2</v>
      </c>
      <c r="AE32" s="80">
        <f t="shared" si="9"/>
        <v>685.42833000000007</v>
      </c>
      <c r="AF32" s="80">
        <f t="shared" si="10"/>
        <v>46.965949999999999</v>
      </c>
      <c r="AG32" s="80">
        <f t="shared" si="11"/>
        <v>0</v>
      </c>
      <c r="AH32" s="80">
        <f t="shared" si="12"/>
        <v>37.494320000000002</v>
      </c>
    </row>
    <row r="33" spans="1:34" s="22" customFormat="1" ht="15.95" customHeight="1" x14ac:dyDescent="0.25">
      <c r="A33" s="23">
        <v>27</v>
      </c>
      <c r="B33" s="33" t="s">
        <v>47</v>
      </c>
      <c r="C33" s="34">
        <v>5</v>
      </c>
      <c r="D33" s="35">
        <v>1981</v>
      </c>
      <c r="E33" s="36" t="s">
        <v>30</v>
      </c>
      <c r="F33" s="28" t="s">
        <v>28</v>
      </c>
      <c r="G33" s="36" t="s">
        <v>33</v>
      </c>
      <c r="H33" s="29">
        <v>5466.9</v>
      </c>
      <c r="I33" s="37">
        <v>46</v>
      </c>
      <c r="J33" s="31">
        <f t="shared" si="0"/>
        <v>5512.9</v>
      </c>
      <c r="K33" s="38">
        <f t="shared" si="1"/>
        <v>1764.6999999999998</v>
      </c>
      <c r="L33" s="29">
        <v>859.4</v>
      </c>
      <c r="M33" s="29">
        <v>905.3</v>
      </c>
      <c r="N33" s="18">
        <v>2.88</v>
      </c>
      <c r="O33" s="19">
        <v>1.2E-2</v>
      </c>
      <c r="P33" s="19">
        <v>1.2E-2</v>
      </c>
      <c r="Q33" s="18">
        <f t="shared" si="6"/>
        <v>2607.2639999999997</v>
      </c>
      <c r="R33" s="18">
        <f t="shared" si="7"/>
        <v>10.8636</v>
      </c>
      <c r="S33" s="18">
        <f t="shared" si="13"/>
        <v>10.8636</v>
      </c>
      <c r="T33" s="18">
        <f t="shared" si="8"/>
        <v>21.7272</v>
      </c>
      <c r="U33" s="19">
        <v>5.73</v>
      </c>
      <c r="V33" s="19">
        <v>23.95</v>
      </c>
      <c r="W33" s="18">
        <f>X33+Y33</f>
        <v>152.56</v>
      </c>
      <c r="X33" s="19">
        <v>23.95</v>
      </c>
      <c r="Y33" s="18">
        <v>128.61000000000001</v>
      </c>
      <c r="Z33" s="19">
        <v>19.12</v>
      </c>
      <c r="AA33" s="20">
        <f t="shared" si="2"/>
        <v>2.7099390012516098</v>
      </c>
      <c r="AB33" s="20">
        <f t="shared" si="3"/>
        <v>4.7195345462460778E-2</v>
      </c>
      <c r="AC33" s="20">
        <f t="shared" si="4"/>
        <v>0.30063139472872719</v>
      </c>
      <c r="AD33" s="20">
        <f t="shared" si="5"/>
        <v>7.5354906492045945E-2</v>
      </c>
      <c r="AE33" s="29">
        <f t="shared" si="9"/>
        <v>14939.622719999999</v>
      </c>
      <c r="AF33" s="29">
        <f t="shared" si="10"/>
        <v>260.18322000000001</v>
      </c>
      <c r="AG33" s="29">
        <f t="shared" si="11"/>
        <v>1657.3508159999999</v>
      </c>
      <c r="AH33" s="29">
        <f t="shared" si="12"/>
        <v>415.42406400000004</v>
      </c>
    </row>
    <row r="34" spans="1:34" s="22" customFormat="1" ht="15.95" customHeight="1" x14ac:dyDescent="0.25">
      <c r="A34" s="23">
        <v>28</v>
      </c>
      <c r="B34" s="24" t="s">
        <v>48</v>
      </c>
      <c r="C34" s="25">
        <v>6</v>
      </c>
      <c r="D34" s="26">
        <v>2006</v>
      </c>
      <c r="E34" s="27" t="s">
        <v>38</v>
      </c>
      <c r="F34" s="28" t="s">
        <v>32</v>
      </c>
      <c r="G34" s="27" t="s">
        <v>29</v>
      </c>
      <c r="H34" s="29">
        <v>11164.65</v>
      </c>
      <c r="I34" s="30">
        <v>674.2</v>
      </c>
      <c r="J34" s="31">
        <f t="shared" si="0"/>
        <v>11838.85</v>
      </c>
      <c r="K34" s="32">
        <f t="shared" si="1"/>
        <v>2694.4</v>
      </c>
      <c r="L34" s="29">
        <v>0</v>
      </c>
      <c r="M34" s="29">
        <v>2694.4</v>
      </c>
      <c r="N34" s="18">
        <v>2.88</v>
      </c>
      <c r="O34" s="19">
        <v>7.0000000000000001E-3</v>
      </c>
      <c r="P34" s="19">
        <v>7.0000000000000001E-3</v>
      </c>
      <c r="Q34" s="18">
        <f t="shared" si="6"/>
        <v>7759.8720000000003</v>
      </c>
      <c r="R34" s="18">
        <f t="shared" si="7"/>
        <v>18.860800000000001</v>
      </c>
      <c r="S34" s="18">
        <f t="shared" si="13"/>
        <v>18.860800000000001</v>
      </c>
      <c r="T34" s="18">
        <f t="shared" si="8"/>
        <v>37.721600000000002</v>
      </c>
      <c r="U34" s="19">
        <v>4.01</v>
      </c>
      <c r="V34" s="19">
        <v>23.95</v>
      </c>
      <c r="W34" s="19">
        <f>Y34+X34</f>
        <v>136.04</v>
      </c>
      <c r="X34" s="19">
        <v>23.95</v>
      </c>
      <c r="Y34" s="19">
        <v>112.09</v>
      </c>
      <c r="Z34" s="19">
        <v>19.12</v>
      </c>
      <c r="AA34" s="20">
        <f t="shared" si="2"/>
        <v>2.6283876153511532</v>
      </c>
      <c r="AB34" s="20">
        <f t="shared" si="3"/>
        <v>3.8155408675673734E-2</v>
      </c>
      <c r="AC34" s="20">
        <f t="shared" si="4"/>
        <v>0.21672909378867036</v>
      </c>
      <c r="AD34" s="20">
        <f t="shared" si="5"/>
        <v>6.0921203664207259E-2</v>
      </c>
      <c r="AE34" s="29">
        <f t="shared" si="9"/>
        <v>31117.086719999999</v>
      </c>
      <c r="AF34" s="29">
        <f t="shared" si="10"/>
        <v>451.71616</v>
      </c>
      <c r="AG34" s="29">
        <f t="shared" si="11"/>
        <v>2565.8232320000002</v>
      </c>
      <c r="AH34" s="29">
        <f t="shared" si="12"/>
        <v>721.2369920000001</v>
      </c>
    </row>
    <row r="35" spans="1:34" s="22" customFormat="1" ht="15.95" customHeight="1" x14ac:dyDescent="0.25">
      <c r="A35" s="23">
        <v>29</v>
      </c>
      <c r="B35" s="24" t="s">
        <v>49</v>
      </c>
      <c r="C35" s="25">
        <v>2</v>
      </c>
      <c r="D35" s="26">
        <v>1991</v>
      </c>
      <c r="E35" s="27" t="s">
        <v>31</v>
      </c>
      <c r="F35" s="28" t="s">
        <v>32</v>
      </c>
      <c r="G35" s="27" t="s">
        <v>33</v>
      </c>
      <c r="H35" s="29">
        <v>4664.8</v>
      </c>
      <c r="I35" s="30"/>
      <c r="J35" s="31">
        <f t="shared" si="0"/>
        <v>4664.8</v>
      </c>
      <c r="K35" s="32">
        <f t="shared" si="1"/>
        <v>2133.6999999999998</v>
      </c>
      <c r="L35" s="29">
        <v>1025.5999999999999</v>
      </c>
      <c r="M35" s="29">
        <v>1108.0999999999999</v>
      </c>
      <c r="N35" s="18">
        <v>2.88</v>
      </c>
      <c r="O35" s="19">
        <v>7.0000000000000001E-3</v>
      </c>
      <c r="P35" s="19">
        <v>7.0000000000000001E-3</v>
      </c>
      <c r="Q35" s="18">
        <f t="shared" si="6"/>
        <v>3191.3279999999995</v>
      </c>
      <c r="R35" s="18">
        <f t="shared" si="7"/>
        <v>7.7566999999999995</v>
      </c>
      <c r="S35" s="18">
        <f t="shared" si="13"/>
        <v>7.7566999999999995</v>
      </c>
      <c r="T35" s="18">
        <f t="shared" si="8"/>
        <v>15.513399999999999</v>
      </c>
      <c r="U35" s="19">
        <v>4.01</v>
      </c>
      <c r="V35" s="19">
        <v>23.95</v>
      </c>
      <c r="W35" s="18">
        <f>X35+Y35</f>
        <v>152.56</v>
      </c>
      <c r="X35" s="19">
        <v>23.95</v>
      </c>
      <c r="Y35" s="18">
        <v>128.61000000000001</v>
      </c>
      <c r="Z35" s="19">
        <v>19.12</v>
      </c>
      <c r="AA35" s="20">
        <f t="shared" si="2"/>
        <v>2.7433599039615837</v>
      </c>
      <c r="AB35" s="20">
        <f t="shared" si="3"/>
        <v>3.9824422268907561E-2</v>
      </c>
      <c r="AC35" s="20">
        <f t="shared" si="4"/>
        <v>0.2536790756302521</v>
      </c>
      <c r="AD35" s="20">
        <f t="shared" si="5"/>
        <v>6.3586050420168072E-2</v>
      </c>
      <c r="AE35" s="29">
        <f t="shared" si="9"/>
        <v>12797.225279999997</v>
      </c>
      <c r="AF35" s="29">
        <f t="shared" si="10"/>
        <v>185.772965</v>
      </c>
      <c r="AG35" s="29">
        <f t="shared" si="11"/>
        <v>1183.3621520000002</v>
      </c>
      <c r="AH35" s="29">
        <f t="shared" si="12"/>
        <v>296.61620800000003</v>
      </c>
    </row>
    <row r="36" spans="1:34" s="22" customFormat="1" ht="15.95" customHeight="1" x14ac:dyDescent="0.25">
      <c r="A36" s="23">
        <v>30</v>
      </c>
      <c r="B36" s="24" t="s">
        <v>50</v>
      </c>
      <c r="C36" s="25">
        <v>17</v>
      </c>
      <c r="D36" s="26">
        <v>1995</v>
      </c>
      <c r="E36" s="27" t="s">
        <v>31</v>
      </c>
      <c r="F36" s="28" t="s">
        <v>32</v>
      </c>
      <c r="G36" s="27" t="s">
        <v>33</v>
      </c>
      <c r="H36" s="29">
        <v>4661</v>
      </c>
      <c r="I36" s="30"/>
      <c r="J36" s="31">
        <f t="shared" si="0"/>
        <v>4661</v>
      </c>
      <c r="K36" s="32">
        <f t="shared" si="1"/>
        <v>2107.6</v>
      </c>
      <c r="L36" s="29">
        <v>1019</v>
      </c>
      <c r="M36" s="29">
        <v>1088.5999999999999</v>
      </c>
      <c r="N36" s="18">
        <v>2.88</v>
      </c>
      <c r="O36" s="19">
        <v>7.0000000000000001E-3</v>
      </c>
      <c r="P36" s="19">
        <v>7.0000000000000001E-3</v>
      </c>
      <c r="Q36" s="18">
        <f t="shared" si="6"/>
        <v>3135.1679999999997</v>
      </c>
      <c r="R36" s="18">
        <f t="shared" si="7"/>
        <v>7.6201999999999996</v>
      </c>
      <c r="S36" s="18">
        <f t="shared" si="13"/>
        <v>7.6201999999999996</v>
      </c>
      <c r="T36" s="18">
        <f t="shared" si="8"/>
        <v>15.240399999999999</v>
      </c>
      <c r="U36" s="19">
        <v>4.01</v>
      </c>
      <c r="V36" s="19">
        <v>23.95</v>
      </c>
      <c r="W36" s="18">
        <f>X36+Y36</f>
        <v>152.56</v>
      </c>
      <c r="X36" s="19">
        <v>23.95</v>
      </c>
      <c r="Y36" s="18">
        <v>128.61000000000001</v>
      </c>
      <c r="Z36" s="19">
        <v>19.12</v>
      </c>
      <c r="AA36" s="20">
        <f t="shared" si="2"/>
        <v>2.6972803432739751</v>
      </c>
      <c r="AB36" s="20">
        <f t="shared" si="3"/>
        <v>3.9155500965458057E-2</v>
      </c>
      <c r="AC36" s="20">
        <f t="shared" si="4"/>
        <v>0.24941808882214117</v>
      </c>
      <c r="AD36" s="20">
        <f t="shared" si="5"/>
        <v>6.2518010727311737E-2</v>
      </c>
      <c r="AE36" s="29">
        <f t="shared" si="9"/>
        <v>12572.023679999998</v>
      </c>
      <c r="AF36" s="29">
        <f t="shared" si="10"/>
        <v>182.50379000000001</v>
      </c>
      <c r="AG36" s="29">
        <f t="shared" si="11"/>
        <v>1162.5377120000001</v>
      </c>
      <c r="AH36" s="29">
        <f t="shared" si="12"/>
        <v>291.39644800000002</v>
      </c>
    </row>
    <row r="37" spans="1:34" s="22" customFormat="1" ht="15.95" customHeight="1" x14ac:dyDescent="0.25">
      <c r="A37" s="23">
        <v>31</v>
      </c>
      <c r="B37" s="24" t="s">
        <v>50</v>
      </c>
      <c r="C37" s="25">
        <v>20</v>
      </c>
      <c r="D37" s="26">
        <v>2016</v>
      </c>
      <c r="E37" s="39" t="s">
        <v>51</v>
      </c>
      <c r="F37" s="28" t="s">
        <v>32</v>
      </c>
      <c r="G37" s="39" t="s">
        <v>29</v>
      </c>
      <c r="H37" s="29">
        <v>24727.3</v>
      </c>
      <c r="I37" s="30">
        <v>2499.3000000000002</v>
      </c>
      <c r="J37" s="31">
        <f t="shared" si="0"/>
        <v>27226.6</v>
      </c>
      <c r="K37" s="32">
        <f t="shared" si="1"/>
        <v>6453.8</v>
      </c>
      <c r="L37" s="29">
        <v>0</v>
      </c>
      <c r="M37" s="29">
        <v>6453.8</v>
      </c>
      <c r="N37" s="18">
        <v>2.88</v>
      </c>
      <c r="O37" s="19">
        <v>7.0000000000000001E-3</v>
      </c>
      <c r="P37" s="19">
        <v>7.0000000000000001E-3</v>
      </c>
      <c r="Q37" s="18">
        <f t="shared" si="6"/>
        <v>18586.944</v>
      </c>
      <c r="R37" s="18">
        <f t="shared" si="7"/>
        <v>45.176600000000001</v>
      </c>
      <c r="S37" s="18">
        <f t="shared" si="13"/>
        <v>45.176600000000001</v>
      </c>
      <c r="T37" s="18">
        <f t="shared" si="8"/>
        <v>90.353200000000001</v>
      </c>
      <c r="U37" s="19">
        <v>4.01</v>
      </c>
      <c r="V37" s="19">
        <v>23.95</v>
      </c>
      <c r="W37" s="19">
        <f>Y37+X37</f>
        <v>136.04</v>
      </c>
      <c r="X37" s="19">
        <v>23.95</v>
      </c>
      <c r="Y37" s="19">
        <v>112.09</v>
      </c>
      <c r="Z37" s="19">
        <v>19.12</v>
      </c>
      <c r="AA37" s="20">
        <f t="shared" si="2"/>
        <v>2.7375304092321477</v>
      </c>
      <c r="AB37" s="20">
        <f t="shared" si="3"/>
        <v>3.9739797477466886E-2</v>
      </c>
      <c r="AC37" s="20">
        <f t="shared" si="4"/>
        <v>0.22572868679893926</v>
      </c>
      <c r="AD37" s="20">
        <f t="shared" si="5"/>
        <v>6.3450933425400161E-2</v>
      </c>
      <c r="AE37" s="29">
        <f t="shared" si="9"/>
        <v>74533.645439999993</v>
      </c>
      <c r="AF37" s="29">
        <f t="shared" si="10"/>
        <v>1081.97957</v>
      </c>
      <c r="AG37" s="29">
        <f t="shared" si="11"/>
        <v>6145.8246639999998</v>
      </c>
      <c r="AH37" s="29">
        <f t="shared" si="12"/>
        <v>1727.5531839999999</v>
      </c>
    </row>
    <row r="38" spans="1:34" s="22" customFormat="1" ht="15.95" customHeight="1" x14ac:dyDescent="0.25">
      <c r="A38" s="23">
        <v>32</v>
      </c>
      <c r="B38" s="24" t="s">
        <v>52</v>
      </c>
      <c r="C38" s="25">
        <v>19</v>
      </c>
      <c r="D38" s="26">
        <v>1951</v>
      </c>
      <c r="E38" s="27" t="s">
        <v>34</v>
      </c>
      <c r="F38" s="28" t="s">
        <v>28</v>
      </c>
      <c r="G38" s="27" t="s">
        <v>35</v>
      </c>
      <c r="H38" s="29">
        <v>698</v>
      </c>
      <c r="I38" s="30"/>
      <c r="J38" s="31">
        <f t="shared" si="0"/>
        <v>698</v>
      </c>
      <c r="K38" s="32">
        <f t="shared" si="1"/>
        <v>606</v>
      </c>
      <c r="L38" s="29">
        <v>529.9</v>
      </c>
      <c r="M38" s="29">
        <v>76.099999999999994</v>
      </c>
      <c r="N38" s="18">
        <v>0.61</v>
      </c>
      <c r="O38" s="19">
        <v>0.01</v>
      </c>
      <c r="P38" s="18">
        <v>0</v>
      </c>
      <c r="Q38" s="18">
        <f t="shared" si="6"/>
        <v>46.420999999999992</v>
      </c>
      <c r="R38" s="18">
        <f t="shared" si="7"/>
        <v>0.76100000000000001</v>
      </c>
      <c r="S38" s="18">
        <v>0</v>
      </c>
      <c r="T38" s="18">
        <f t="shared" si="8"/>
        <v>0.76100000000000001</v>
      </c>
      <c r="U38" s="19">
        <v>5.73</v>
      </c>
      <c r="V38" s="19">
        <v>23.95</v>
      </c>
      <c r="W38" s="18">
        <v>0</v>
      </c>
      <c r="X38" s="18">
        <v>0</v>
      </c>
      <c r="Y38" s="18">
        <v>0</v>
      </c>
      <c r="Z38" s="19">
        <v>19.12</v>
      </c>
      <c r="AA38" s="20">
        <f t="shared" si="2"/>
        <v>0.38107783667621775</v>
      </c>
      <c r="AB38" s="20">
        <f t="shared" si="3"/>
        <v>2.6111676217765042E-2</v>
      </c>
      <c r="AC38" s="20">
        <f t="shared" si="4"/>
        <v>0</v>
      </c>
      <c r="AD38" s="20">
        <f t="shared" si="5"/>
        <v>2.0845730659025789E-2</v>
      </c>
      <c r="AE38" s="29">
        <f t="shared" si="9"/>
        <v>265.99232999999998</v>
      </c>
      <c r="AF38" s="29">
        <f t="shared" si="10"/>
        <v>18.225950000000001</v>
      </c>
      <c r="AG38" s="29">
        <f t="shared" si="11"/>
        <v>0</v>
      </c>
      <c r="AH38" s="29">
        <f t="shared" si="12"/>
        <v>14.550320000000001</v>
      </c>
    </row>
    <row r="39" spans="1:34" s="22" customFormat="1" ht="15.95" customHeight="1" x14ac:dyDescent="0.25">
      <c r="A39" s="23">
        <v>33</v>
      </c>
      <c r="B39" s="24" t="s">
        <v>52</v>
      </c>
      <c r="C39" s="25">
        <v>20</v>
      </c>
      <c r="D39" s="26">
        <v>1951</v>
      </c>
      <c r="E39" s="27" t="s">
        <v>34</v>
      </c>
      <c r="F39" s="28" t="s">
        <v>28</v>
      </c>
      <c r="G39" s="27" t="s">
        <v>35</v>
      </c>
      <c r="H39" s="29">
        <v>379.3</v>
      </c>
      <c r="I39" s="30"/>
      <c r="J39" s="31">
        <f t="shared" si="0"/>
        <v>379.3</v>
      </c>
      <c r="K39" s="32">
        <f t="shared" si="1"/>
        <v>327.59999999999997</v>
      </c>
      <c r="L39" s="29">
        <v>289.39999999999998</v>
      </c>
      <c r="M39" s="29">
        <v>38.200000000000003</v>
      </c>
      <c r="N39" s="18">
        <v>0.61</v>
      </c>
      <c r="O39" s="19">
        <v>0.01</v>
      </c>
      <c r="P39" s="18">
        <v>0</v>
      </c>
      <c r="Q39" s="18">
        <f t="shared" si="6"/>
        <v>23.302</v>
      </c>
      <c r="R39" s="18">
        <f t="shared" si="7"/>
        <v>0.38200000000000006</v>
      </c>
      <c r="S39" s="18">
        <v>0</v>
      </c>
      <c r="T39" s="18">
        <f t="shared" si="8"/>
        <v>0.38200000000000006</v>
      </c>
      <c r="U39" s="19">
        <v>5.73</v>
      </c>
      <c r="V39" s="19">
        <v>23.95</v>
      </c>
      <c r="W39" s="18">
        <v>0</v>
      </c>
      <c r="X39" s="18">
        <v>0</v>
      </c>
      <c r="Y39" s="18">
        <v>0</v>
      </c>
      <c r="Z39" s="19">
        <v>19.12</v>
      </c>
      <c r="AA39" s="20">
        <f t="shared" si="2"/>
        <v>0.3520180859477986</v>
      </c>
      <c r="AB39" s="20">
        <f t="shared" si="3"/>
        <v>2.4120485104139205E-2</v>
      </c>
      <c r="AC39" s="20">
        <f t="shared" si="4"/>
        <v>0</v>
      </c>
      <c r="AD39" s="20">
        <f t="shared" si="5"/>
        <v>1.9256103348273136E-2</v>
      </c>
      <c r="AE39" s="29">
        <f t="shared" si="9"/>
        <v>133.52046000000001</v>
      </c>
      <c r="AF39" s="29">
        <f t="shared" si="10"/>
        <v>9.1489000000000011</v>
      </c>
      <c r="AG39" s="29">
        <f t="shared" si="11"/>
        <v>0</v>
      </c>
      <c r="AH39" s="29">
        <f t="shared" si="12"/>
        <v>7.303840000000001</v>
      </c>
    </row>
    <row r="40" spans="1:34" s="22" customFormat="1" ht="15.95" customHeight="1" x14ac:dyDescent="0.25">
      <c r="A40" s="23">
        <v>34</v>
      </c>
      <c r="B40" s="24" t="s">
        <v>53</v>
      </c>
      <c r="C40" s="25">
        <v>5</v>
      </c>
      <c r="D40" s="26">
        <v>1979</v>
      </c>
      <c r="E40" s="27" t="s">
        <v>27</v>
      </c>
      <c r="F40" s="28" t="s">
        <v>28</v>
      </c>
      <c r="G40" s="27" t="s">
        <v>33</v>
      </c>
      <c r="H40" s="29">
        <v>2297.3000000000002</v>
      </c>
      <c r="I40" s="30"/>
      <c r="J40" s="31">
        <f t="shared" si="0"/>
        <v>2297.3000000000002</v>
      </c>
      <c r="K40" s="32">
        <f t="shared" si="1"/>
        <v>860.6</v>
      </c>
      <c r="L40" s="29">
        <v>607.1</v>
      </c>
      <c r="M40" s="29">
        <v>253.5</v>
      </c>
      <c r="N40" s="18">
        <v>0.61</v>
      </c>
      <c r="O40" s="19">
        <v>1.2999999999999999E-2</v>
      </c>
      <c r="P40" s="19">
        <v>1.2999999999999999E-2</v>
      </c>
      <c r="Q40" s="18">
        <f t="shared" si="6"/>
        <v>154.63499999999999</v>
      </c>
      <c r="R40" s="18">
        <f t="shared" si="7"/>
        <v>3.2954999999999997</v>
      </c>
      <c r="S40" s="18">
        <f>P40*M40</f>
        <v>3.2954999999999997</v>
      </c>
      <c r="T40" s="18">
        <f t="shared" si="8"/>
        <v>6.5909999999999993</v>
      </c>
      <c r="U40" s="19">
        <v>5.73</v>
      </c>
      <c r="V40" s="19">
        <v>23.95</v>
      </c>
      <c r="W40" s="18">
        <f>X40+Y40</f>
        <v>152.56</v>
      </c>
      <c r="X40" s="19">
        <v>23.95</v>
      </c>
      <c r="Y40" s="18">
        <v>128.61000000000001</v>
      </c>
      <c r="Z40" s="19">
        <v>19.12</v>
      </c>
      <c r="AA40" s="20">
        <f t="shared" si="2"/>
        <v>0.38569562094632825</v>
      </c>
      <c r="AB40" s="20">
        <f t="shared" si="3"/>
        <v>3.4356516345274882E-2</v>
      </c>
      <c r="AC40" s="20">
        <f t="shared" si="4"/>
        <v>0.21884885735428544</v>
      </c>
      <c r="AD40" s="20">
        <f t="shared" si="5"/>
        <v>5.4855665346276054E-2</v>
      </c>
      <c r="AE40" s="29">
        <f t="shared" si="9"/>
        <v>886.05854999999997</v>
      </c>
      <c r="AF40" s="29">
        <f t="shared" si="10"/>
        <v>78.927224999999993</v>
      </c>
      <c r="AG40" s="29">
        <f t="shared" si="11"/>
        <v>502.76148000000001</v>
      </c>
      <c r="AH40" s="29">
        <f t="shared" si="12"/>
        <v>126.01991999999998</v>
      </c>
    </row>
    <row r="41" spans="1:34" s="22" customFormat="1" ht="15.95" customHeight="1" x14ac:dyDescent="0.25">
      <c r="A41" s="23">
        <v>35</v>
      </c>
      <c r="B41" s="24" t="s">
        <v>53</v>
      </c>
      <c r="C41" s="25">
        <v>8</v>
      </c>
      <c r="D41" s="26">
        <v>1981</v>
      </c>
      <c r="E41" s="27" t="s">
        <v>27</v>
      </c>
      <c r="F41" s="28" t="s">
        <v>28</v>
      </c>
      <c r="G41" s="27" t="s">
        <v>33</v>
      </c>
      <c r="H41" s="29">
        <v>4570.8999999999996</v>
      </c>
      <c r="I41" s="30">
        <v>0</v>
      </c>
      <c r="J41" s="31">
        <f t="shared" si="0"/>
        <v>4570.8999999999996</v>
      </c>
      <c r="K41" s="32">
        <f t="shared" si="1"/>
        <v>1707.9</v>
      </c>
      <c r="L41" s="29">
        <v>1217.7</v>
      </c>
      <c r="M41" s="29">
        <v>490.2</v>
      </c>
      <c r="N41" s="18">
        <v>0.61</v>
      </c>
      <c r="O41" s="19">
        <v>1.2999999999999999E-2</v>
      </c>
      <c r="P41" s="19">
        <v>1.2999999999999999E-2</v>
      </c>
      <c r="Q41" s="18">
        <f t="shared" si="6"/>
        <v>299.02199999999999</v>
      </c>
      <c r="R41" s="18">
        <f t="shared" si="7"/>
        <v>6.3725999999999994</v>
      </c>
      <c r="S41" s="18">
        <f>P41*M41</f>
        <v>6.3725999999999994</v>
      </c>
      <c r="T41" s="18">
        <f t="shared" si="8"/>
        <v>12.745199999999999</v>
      </c>
      <c r="U41" s="19">
        <v>5.73</v>
      </c>
      <c r="V41" s="19">
        <v>23.95</v>
      </c>
      <c r="W41" s="18">
        <f>X41+Y41</f>
        <v>152.56</v>
      </c>
      <c r="X41" s="19">
        <v>23.95</v>
      </c>
      <c r="Y41" s="18">
        <v>128.61000000000001</v>
      </c>
      <c r="Z41" s="19">
        <v>19.12</v>
      </c>
      <c r="AA41" s="20">
        <f t="shared" si="2"/>
        <v>0.37484873000940744</v>
      </c>
      <c r="AB41" s="20">
        <f t="shared" si="3"/>
        <v>3.3390310442144869E-2</v>
      </c>
      <c r="AC41" s="20">
        <f t="shared" si="4"/>
        <v>0.21269418626528691</v>
      </c>
      <c r="AD41" s="20">
        <f t="shared" si="5"/>
        <v>5.3312963311382883E-2</v>
      </c>
      <c r="AE41" s="29">
        <f t="shared" si="9"/>
        <v>1713.3960600000003</v>
      </c>
      <c r="AF41" s="29">
        <f t="shared" si="10"/>
        <v>152.62376999999998</v>
      </c>
      <c r="AG41" s="29">
        <f t="shared" si="11"/>
        <v>972.20385599999986</v>
      </c>
      <c r="AH41" s="29">
        <f t="shared" si="12"/>
        <v>243.68822399999999</v>
      </c>
    </row>
    <row r="42" spans="1:34" s="22" customFormat="1" ht="15.95" customHeight="1" x14ac:dyDescent="0.25">
      <c r="A42" s="23">
        <v>36</v>
      </c>
      <c r="B42" s="24" t="s">
        <v>53</v>
      </c>
      <c r="C42" s="25">
        <v>10</v>
      </c>
      <c r="D42" s="26">
        <v>1978</v>
      </c>
      <c r="E42" s="27" t="s">
        <v>27</v>
      </c>
      <c r="F42" s="28" t="s">
        <v>28</v>
      </c>
      <c r="G42" s="27" t="s">
        <v>33</v>
      </c>
      <c r="H42" s="29">
        <v>3120</v>
      </c>
      <c r="I42" s="30"/>
      <c r="J42" s="31">
        <f t="shared" si="0"/>
        <v>3120</v>
      </c>
      <c r="K42" s="32">
        <f t="shared" si="1"/>
        <v>1115</v>
      </c>
      <c r="L42" s="29">
        <v>814.6</v>
      </c>
      <c r="M42" s="29">
        <v>300.39999999999998</v>
      </c>
      <c r="N42" s="18">
        <v>0.61</v>
      </c>
      <c r="O42" s="19">
        <v>1.2999999999999999E-2</v>
      </c>
      <c r="P42" s="19">
        <v>1.2999999999999999E-2</v>
      </c>
      <c r="Q42" s="18">
        <f t="shared" si="6"/>
        <v>183.24399999999997</v>
      </c>
      <c r="R42" s="18">
        <f t="shared" si="7"/>
        <v>3.9051999999999993</v>
      </c>
      <c r="S42" s="18">
        <f>P42*M42</f>
        <v>3.9051999999999993</v>
      </c>
      <c r="T42" s="18">
        <f t="shared" si="8"/>
        <v>7.8103999999999987</v>
      </c>
      <c r="U42" s="19">
        <v>5.73</v>
      </c>
      <c r="V42" s="19">
        <v>23.95</v>
      </c>
      <c r="W42" s="18">
        <f>X42+Y42</f>
        <v>152.56</v>
      </c>
      <c r="X42" s="19">
        <v>23.95</v>
      </c>
      <c r="Y42" s="18">
        <v>128.61000000000001</v>
      </c>
      <c r="Z42" s="19">
        <v>19.12</v>
      </c>
      <c r="AA42" s="20">
        <f t="shared" si="2"/>
        <v>0.33653465384615383</v>
      </c>
      <c r="AB42" s="20">
        <f t="shared" si="3"/>
        <v>2.9977416666666663E-2</v>
      </c>
      <c r="AC42" s="20">
        <f t="shared" si="4"/>
        <v>0.19095426666666665</v>
      </c>
      <c r="AD42" s="20">
        <f t="shared" si="5"/>
        <v>4.7863733333333332E-2</v>
      </c>
      <c r="AE42" s="29">
        <f t="shared" si="9"/>
        <v>1049.98812</v>
      </c>
      <c r="AF42" s="29">
        <f t="shared" si="10"/>
        <v>93.529539999999983</v>
      </c>
      <c r="AG42" s="29">
        <f t="shared" si="11"/>
        <v>595.77731199999994</v>
      </c>
      <c r="AH42" s="29">
        <f t="shared" si="12"/>
        <v>149.33484799999999</v>
      </c>
    </row>
    <row r="43" spans="1:34" s="22" customFormat="1" ht="15.95" customHeight="1" x14ac:dyDescent="0.25">
      <c r="A43" s="23">
        <v>37</v>
      </c>
      <c r="B43" s="24" t="s">
        <v>53</v>
      </c>
      <c r="C43" s="25">
        <v>12</v>
      </c>
      <c r="D43" s="26">
        <v>1980</v>
      </c>
      <c r="E43" s="27" t="s">
        <v>27</v>
      </c>
      <c r="F43" s="28" t="s">
        <v>28</v>
      </c>
      <c r="G43" s="27" t="s">
        <v>33</v>
      </c>
      <c r="H43" s="29">
        <v>3066.7</v>
      </c>
      <c r="I43" s="30"/>
      <c r="J43" s="31">
        <f t="shared" si="0"/>
        <v>3066.7</v>
      </c>
      <c r="K43" s="32">
        <f t="shared" si="1"/>
        <v>1160.8</v>
      </c>
      <c r="L43" s="29">
        <v>825.8</v>
      </c>
      <c r="M43" s="29">
        <v>335</v>
      </c>
      <c r="N43" s="18">
        <v>0.61</v>
      </c>
      <c r="O43" s="19">
        <v>1.2999999999999999E-2</v>
      </c>
      <c r="P43" s="19">
        <v>1.2999999999999999E-2</v>
      </c>
      <c r="Q43" s="18">
        <f t="shared" si="6"/>
        <v>204.35</v>
      </c>
      <c r="R43" s="18">
        <f t="shared" si="7"/>
        <v>4.3549999999999995</v>
      </c>
      <c r="S43" s="18">
        <f>P43*M43</f>
        <v>4.3549999999999995</v>
      </c>
      <c r="T43" s="18">
        <f t="shared" si="8"/>
        <v>8.7099999999999991</v>
      </c>
      <c r="U43" s="19">
        <v>5.73</v>
      </c>
      <c r="V43" s="19">
        <v>23.95</v>
      </c>
      <c r="W43" s="18">
        <f>X43+Y43</f>
        <v>152.56</v>
      </c>
      <c r="X43" s="19">
        <v>23.95</v>
      </c>
      <c r="Y43" s="18">
        <v>128.61000000000001</v>
      </c>
      <c r="Z43" s="19">
        <v>19.12</v>
      </c>
      <c r="AA43" s="20">
        <f t="shared" si="2"/>
        <v>0.38181938239801744</v>
      </c>
      <c r="AB43" s="20">
        <f t="shared" si="3"/>
        <v>3.4011233573548114E-2</v>
      </c>
      <c r="AC43" s="20">
        <f t="shared" si="4"/>
        <v>0.2166494277236117</v>
      </c>
      <c r="AD43" s="20">
        <f t="shared" si="5"/>
        <v>5.430436625688851E-2</v>
      </c>
      <c r="AE43" s="29">
        <f t="shared" si="9"/>
        <v>1170.9255000000001</v>
      </c>
      <c r="AF43" s="29">
        <f t="shared" si="10"/>
        <v>104.30225</v>
      </c>
      <c r="AG43" s="29">
        <f t="shared" si="11"/>
        <v>664.39879999999994</v>
      </c>
      <c r="AH43" s="29">
        <f t="shared" si="12"/>
        <v>166.53519999999997</v>
      </c>
    </row>
    <row r="44" spans="1:34" s="22" customFormat="1" ht="15.95" customHeight="1" x14ac:dyDescent="0.25">
      <c r="A44" s="23">
        <v>38</v>
      </c>
      <c r="B44" s="24" t="s">
        <v>53</v>
      </c>
      <c r="C44" s="25">
        <v>19</v>
      </c>
      <c r="D44" s="26">
        <v>1948</v>
      </c>
      <c r="E44" s="27" t="s">
        <v>34</v>
      </c>
      <c r="F44" s="28" t="s">
        <v>28</v>
      </c>
      <c r="G44" s="27" t="s">
        <v>35</v>
      </c>
      <c r="H44" s="29">
        <v>362.2</v>
      </c>
      <c r="I44" s="30"/>
      <c r="J44" s="31">
        <f t="shared" si="0"/>
        <v>362.2</v>
      </c>
      <c r="K44" s="32">
        <f t="shared" si="1"/>
        <v>293.60000000000002</v>
      </c>
      <c r="L44" s="29">
        <v>256.5</v>
      </c>
      <c r="M44" s="29">
        <v>37.1</v>
      </c>
      <c r="N44" s="18">
        <v>0.61</v>
      </c>
      <c r="O44" s="19">
        <v>0.01</v>
      </c>
      <c r="P44" s="18">
        <v>0</v>
      </c>
      <c r="Q44" s="18">
        <f t="shared" si="6"/>
        <v>22.631</v>
      </c>
      <c r="R44" s="18">
        <f t="shared" si="7"/>
        <v>0.371</v>
      </c>
      <c r="S44" s="18">
        <v>0</v>
      </c>
      <c r="T44" s="18">
        <f t="shared" si="8"/>
        <v>0.371</v>
      </c>
      <c r="U44" s="19">
        <v>5.73</v>
      </c>
      <c r="V44" s="19">
        <v>23.95</v>
      </c>
      <c r="W44" s="18">
        <v>0</v>
      </c>
      <c r="X44" s="18">
        <v>0</v>
      </c>
      <c r="Y44" s="18">
        <v>0</v>
      </c>
      <c r="Z44" s="19">
        <v>19.12</v>
      </c>
      <c r="AA44" s="20">
        <f t="shared" si="2"/>
        <v>0.35802217007178355</v>
      </c>
      <c r="AB44" s="20">
        <f t="shared" si="3"/>
        <v>2.4531888459414689E-2</v>
      </c>
      <c r="AC44" s="20">
        <f t="shared" si="4"/>
        <v>0</v>
      </c>
      <c r="AD44" s="20">
        <f t="shared" si="5"/>
        <v>1.9584538928768637E-2</v>
      </c>
      <c r="AE44" s="29">
        <f t="shared" si="9"/>
        <v>129.67563000000001</v>
      </c>
      <c r="AF44" s="29">
        <f t="shared" si="10"/>
        <v>8.8854500000000005</v>
      </c>
      <c r="AG44" s="29">
        <f t="shared" si="11"/>
        <v>0</v>
      </c>
      <c r="AH44" s="29">
        <f t="shared" si="12"/>
        <v>7.0935199999999998</v>
      </c>
    </row>
    <row r="45" spans="1:34" s="22" customFormat="1" ht="15.95" customHeight="1" x14ac:dyDescent="0.25">
      <c r="A45" s="23">
        <v>39</v>
      </c>
      <c r="B45" s="24" t="s">
        <v>53</v>
      </c>
      <c r="C45" s="25">
        <v>20</v>
      </c>
      <c r="D45" s="26">
        <v>1948</v>
      </c>
      <c r="E45" s="27" t="s">
        <v>34</v>
      </c>
      <c r="F45" s="28" t="s">
        <v>28</v>
      </c>
      <c r="G45" s="27" t="s">
        <v>35</v>
      </c>
      <c r="H45" s="29">
        <v>389.2</v>
      </c>
      <c r="I45" s="30"/>
      <c r="J45" s="31">
        <f t="shared" si="0"/>
        <v>389.2</v>
      </c>
      <c r="K45" s="32">
        <f t="shared" si="1"/>
        <v>279.7</v>
      </c>
      <c r="L45" s="29">
        <v>256.5</v>
      </c>
      <c r="M45" s="29">
        <v>23.2</v>
      </c>
      <c r="N45" s="18">
        <v>0.61</v>
      </c>
      <c r="O45" s="19">
        <v>0.01</v>
      </c>
      <c r="P45" s="18">
        <v>0</v>
      </c>
      <c r="Q45" s="18">
        <f t="shared" si="6"/>
        <v>14.151999999999999</v>
      </c>
      <c r="R45" s="18">
        <f t="shared" si="7"/>
        <v>0.23199999999999998</v>
      </c>
      <c r="S45" s="18">
        <v>0</v>
      </c>
      <c r="T45" s="18">
        <f t="shared" si="8"/>
        <v>0.23199999999999998</v>
      </c>
      <c r="U45" s="19">
        <v>5.73</v>
      </c>
      <c r="V45" s="19">
        <v>23.95</v>
      </c>
      <c r="W45" s="18">
        <v>0</v>
      </c>
      <c r="X45" s="18">
        <v>0</v>
      </c>
      <c r="Y45" s="18">
        <v>0</v>
      </c>
      <c r="Z45" s="19">
        <v>19.12</v>
      </c>
      <c r="AA45" s="20">
        <f t="shared" si="2"/>
        <v>0.20835292908530317</v>
      </c>
      <c r="AB45" s="20">
        <f t="shared" si="3"/>
        <v>1.4276464542651591E-2</v>
      </c>
      <c r="AC45" s="20">
        <f t="shared" si="4"/>
        <v>0</v>
      </c>
      <c r="AD45" s="20">
        <f t="shared" si="5"/>
        <v>1.139732785200411E-2</v>
      </c>
      <c r="AE45" s="29">
        <f t="shared" si="9"/>
        <v>81.090959999999995</v>
      </c>
      <c r="AF45" s="29">
        <f t="shared" si="10"/>
        <v>5.5563999999999991</v>
      </c>
      <c r="AG45" s="29">
        <f t="shared" si="11"/>
        <v>0</v>
      </c>
      <c r="AH45" s="29">
        <f t="shared" si="12"/>
        <v>4.4358399999999998</v>
      </c>
    </row>
    <row r="46" spans="1:34" s="22" customFormat="1" ht="15.95" customHeight="1" x14ac:dyDescent="0.25">
      <c r="A46" s="23">
        <v>40</v>
      </c>
      <c r="B46" s="24" t="s">
        <v>53</v>
      </c>
      <c r="C46" s="40">
        <v>21</v>
      </c>
      <c r="D46" s="26">
        <v>1948</v>
      </c>
      <c r="E46" s="41" t="s">
        <v>34</v>
      </c>
      <c r="F46" s="28" t="s">
        <v>28</v>
      </c>
      <c r="G46" s="41" t="s">
        <v>35</v>
      </c>
      <c r="H46" s="29">
        <v>393.7</v>
      </c>
      <c r="I46" s="30"/>
      <c r="J46" s="31">
        <f t="shared" si="0"/>
        <v>393.7</v>
      </c>
      <c r="K46" s="32">
        <f t="shared" si="1"/>
        <v>291.90000000000003</v>
      </c>
      <c r="L46" s="29">
        <v>254.8</v>
      </c>
      <c r="M46" s="29">
        <v>37.1</v>
      </c>
      <c r="N46" s="18">
        <v>0.61</v>
      </c>
      <c r="O46" s="19">
        <v>0.01</v>
      </c>
      <c r="P46" s="18">
        <v>0</v>
      </c>
      <c r="Q46" s="18">
        <f t="shared" si="6"/>
        <v>22.631</v>
      </c>
      <c r="R46" s="18">
        <f t="shared" si="7"/>
        <v>0.371</v>
      </c>
      <c r="S46" s="18">
        <v>0</v>
      </c>
      <c r="T46" s="18">
        <f t="shared" si="8"/>
        <v>0.371</v>
      </c>
      <c r="U46" s="19">
        <v>5.73</v>
      </c>
      <c r="V46" s="19">
        <v>23.95</v>
      </c>
      <c r="W46" s="18">
        <v>0</v>
      </c>
      <c r="X46" s="18">
        <v>0</v>
      </c>
      <c r="Y46" s="18">
        <v>0</v>
      </c>
      <c r="Z46" s="19">
        <v>19.12</v>
      </c>
      <c r="AA46" s="20">
        <f t="shared" si="2"/>
        <v>0.32937675895351798</v>
      </c>
      <c r="AB46" s="20">
        <f t="shared" si="3"/>
        <v>2.2569088138176277E-2</v>
      </c>
      <c r="AC46" s="20">
        <f t="shared" si="4"/>
        <v>0</v>
      </c>
      <c r="AD46" s="20">
        <f t="shared" si="5"/>
        <v>1.8017576835153672E-2</v>
      </c>
      <c r="AE46" s="29">
        <f t="shared" si="9"/>
        <v>129.67563000000001</v>
      </c>
      <c r="AF46" s="29">
        <f t="shared" si="10"/>
        <v>8.8854500000000005</v>
      </c>
      <c r="AG46" s="29">
        <f t="shared" si="11"/>
        <v>0</v>
      </c>
      <c r="AH46" s="29">
        <f t="shared" si="12"/>
        <v>7.0935200000000007</v>
      </c>
    </row>
    <row r="47" spans="1:34" s="22" customFormat="1" ht="15.95" customHeight="1" x14ac:dyDescent="0.25">
      <c r="A47" s="23">
        <v>41</v>
      </c>
      <c r="B47" s="24" t="s">
        <v>53</v>
      </c>
      <c r="C47" s="25">
        <v>22</v>
      </c>
      <c r="D47" s="26">
        <v>1948</v>
      </c>
      <c r="E47" s="27" t="s">
        <v>34</v>
      </c>
      <c r="F47" s="28" t="s">
        <v>28</v>
      </c>
      <c r="G47" s="41" t="s">
        <v>35</v>
      </c>
      <c r="H47" s="29">
        <v>387.8</v>
      </c>
      <c r="I47" s="30"/>
      <c r="J47" s="31">
        <f t="shared" si="0"/>
        <v>387.8</v>
      </c>
      <c r="K47" s="32">
        <f t="shared" si="1"/>
        <v>292.60000000000002</v>
      </c>
      <c r="L47" s="29">
        <v>255.5</v>
      </c>
      <c r="M47" s="29">
        <v>37.1</v>
      </c>
      <c r="N47" s="18">
        <v>0.61</v>
      </c>
      <c r="O47" s="19">
        <v>0.01</v>
      </c>
      <c r="P47" s="18">
        <v>0</v>
      </c>
      <c r="Q47" s="18">
        <f t="shared" si="6"/>
        <v>22.631</v>
      </c>
      <c r="R47" s="18">
        <f t="shared" si="7"/>
        <v>0.371</v>
      </c>
      <c r="S47" s="18">
        <v>0</v>
      </c>
      <c r="T47" s="18">
        <f t="shared" si="8"/>
        <v>0.371</v>
      </c>
      <c r="U47" s="19">
        <v>5.73</v>
      </c>
      <c r="V47" s="19">
        <v>23.95</v>
      </c>
      <c r="W47" s="18">
        <v>0</v>
      </c>
      <c r="X47" s="18">
        <v>0</v>
      </c>
      <c r="Y47" s="18">
        <v>0</v>
      </c>
      <c r="Z47" s="19">
        <v>19.12</v>
      </c>
      <c r="AA47" s="20">
        <f t="shared" si="2"/>
        <v>0.33438790613718417</v>
      </c>
      <c r="AB47" s="20">
        <f t="shared" si="3"/>
        <v>2.291245487364621E-2</v>
      </c>
      <c r="AC47" s="20">
        <f t="shared" si="4"/>
        <v>0</v>
      </c>
      <c r="AD47" s="20">
        <f t="shared" si="5"/>
        <v>1.8291696750902527E-2</v>
      </c>
      <c r="AE47" s="29">
        <f t="shared" si="9"/>
        <v>129.67563000000001</v>
      </c>
      <c r="AF47" s="29">
        <f t="shared" si="10"/>
        <v>8.8854500000000005</v>
      </c>
      <c r="AG47" s="29">
        <f t="shared" si="11"/>
        <v>0</v>
      </c>
      <c r="AH47" s="29">
        <f t="shared" si="12"/>
        <v>7.0935200000000007</v>
      </c>
    </row>
    <row r="48" spans="1:34" s="22" customFormat="1" ht="15.95" customHeight="1" x14ac:dyDescent="0.25">
      <c r="A48" s="23">
        <v>42</v>
      </c>
      <c r="B48" s="24" t="s">
        <v>53</v>
      </c>
      <c r="C48" s="25">
        <v>23</v>
      </c>
      <c r="D48" s="26">
        <v>1948</v>
      </c>
      <c r="E48" s="27" t="s">
        <v>34</v>
      </c>
      <c r="F48" s="28" t="s">
        <v>28</v>
      </c>
      <c r="G48" s="41" t="s">
        <v>35</v>
      </c>
      <c r="H48" s="29">
        <v>380.6</v>
      </c>
      <c r="I48" s="30"/>
      <c r="J48" s="31">
        <f t="shared" si="0"/>
        <v>380.6</v>
      </c>
      <c r="K48" s="32">
        <f t="shared" si="1"/>
        <v>315.5</v>
      </c>
      <c r="L48" s="29">
        <v>258.7</v>
      </c>
      <c r="M48" s="29">
        <v>56.8</v>
      </c>
      <c r="N48" s="18">
        <v>0.61</v>
      </c>
      <c r="O48" s="19">
        <v>0.01</v>
      </c>
      <c r="P48" s="18">
        <v>0</v>
      </c>
      <c r="Q48" s="18">
        <f t="shared" si="6"/>
        <v>34.647999999999996</v>
      </c>
      <c r="R48" s="18">
        <f t="shared" si="7"/>
        <v>0.56799999999999995</v>
      </c>
      <c r="S48" s="18">
        <v>0</v>
      </c>
      <c r="T48" s="18">
        <f t="shared" si="8"/>
        <v>0.56799999999999995</v>
      </c>
      <c r="U48" s="19">
        <v>5.73</v>
      </c>
      <c r="V48" s="19">
        <v>23.95</v>
      </c>
      <c r="W48" s="18">
        <v>0</v>
      </c>
      <c r="X48" s="18">
        <v>0</v>
      </c>
      <c r="Y48" s="18">
        <v>0</v>
      </c>
      <c r="Z48" s="19">
        <v>19.12</v>
      </c>
      <c r="AA48" s="20">
        <f t="shared" si="2"/>
        <v>0.52163173935890694</v>
      </c>
      <c r="AB48" s="20">
        <f t="shared" si="3"/>
        <v>3.5742511823436678E-2</v>
      </c>
      <c r="AC48" s="20">
        <f t="shared" si="4"/>
        <v>0</v>
      </c>
      <c r="AD48" s="20">
        <f t="shared" si="5"/>
        <v>2.8534314240672622E-2</v>
      </c>
      <c r="AE48" s="29">
        <f t="shared" si="9"/>
        <v>198.53304</v>
      </c>
      <c r="AF48" s="29">
        <f t="shared" si="10"/>
        <v>13.6036</v>
      </c>
      <c r="AG48" s="29">
        <f t="shared" si="11"/>
        <v>0</v>
      </c>
      <c r="AH48" s="29">
        <f t="shared" si="12"/>
        <v>10.86016</v>
      </c>
    </row>
    <row r="49" spans="1:34" s="22" customFormat="1" ht="15.95" customHeight="1" x14ac:dyDescent="0.25">
      <c r="A49" s="23">
        <v>43</v>
      </c>
      <c r="B49" s="24" t="s">
        <v>53</v>
      </c>
      <c r="C49" s="25">
        <v>24</v>
      </c>
      <c r="D49" s="26">
        <v>1948</v>
      </c>
      <c r="E49" s="27" t="s">
        <v>34</v>
      </c>
      <c r="F49" s="28" t="s">
        <v>28</v>
      </c>
      <c r="G49" s="41" t="s">
        <v>35</v>
      </c>
      <c r="H49" s="29">
        <v>408.4</v>
      </c>
      <c r="I49" s="30"/>
      <c r="J49" s="31">
        <f t="shared" si="0"/>
        <v>408.4</v>
      </c>
      <c r="K49" s="32">
        <f t="shared" si="1"/>
        <v>315.5</v>
      </c>
      <c r="L49" s="29">
        <v>258.7</v>
      </c>
      <c r="M49" s="29">
        <v>56.8</v>
      </c>
      <c r="N49" s="18">
        <v>0.61</v>
      </c>
      <c r="O49" s="19">
        <v>0.01</v>
      </c>
      <c r="P49" s="18">
        <v>0</v>
      </c>
      <c r="Q49" s="18">
        <f t="shared" si="6"/>
        <v>34.647999999999996</v>
      </c>
      <c r="R49" s="18">
        <f t="shared" si="7"/>
        <v>0.56799999999999995</v>
      </c>
      <c r="S49" s="18">
        <v>0</v>
      </c>
      <c r="T49" s="18">
        <f t="shared" si="8"/>
        <v>0.56799999999999995</v>
      </c>
      <c r="U49" s="19">
        <v>5.73</v>
      </c>
      <c r="V49" s="19">
        <v>23.95</v>
      </c>
      <c r="W49" s="18">
        <v>0</v>
      </c>
      <c r="X49" s="18">
        <v>0</v>
      </c>
      <c r="Y49" s="18">
        <v>0</v>
      </c>
      <c r="Z49" s="19">
        <v>19.12</v>
      </c>
      <c r="AA49" s="20">
        <f t="shared" si="2"/>
        <v>0.4861239960822723</v>
      </c>
      <c r="AB49" s="20">
        <f t="shared" si="3"/>
        <v>3.3309500489715968E-2</v>
      </c>
      <c r="AC49" s="20">
        <f t="shared" si="4"/>
        <v>0</v>
      </c>
      <c r="AD49" s="20">
        <f t="shared" si="5"/>
        <v>2.6591968658178259E-2</v>
      </c>
      <c r="AE49" s="29">
        <f t="shared" si="9"/>
        <v>198.53304</v>
      </c>
      <c r="AF49" s="29">
        <f t="shared" si="10"/>
        <v>13.6036</v>
      </c>
      <c r="AG49" s="29">
        <f t="shared" si="11"/>
        <v>0</v>
      </c>
      <c r="AH49" s="29">
        <f t="shared" si="12"/>
        <v>10.86016</v>
      </c>
    </row>
    <row r="50" spans="1:34" s="22" customFormat="1" ht="15.95" customHeight="1" x14ac:dyDescent="0.25">
      <c r="A50" s="23">
        <v>44</v>
      </c>
      <c r="B50" s="24" t="s">
        <v>53</v>
      </c>
      <c r="C50" s="25" t="s">
        <v>54</v>
      </c>
      <c r="D50" s="26">
        <v>1949</v>
      </c>
      <c r="E50" s="27" t="s">
        <v>34</v>
      </c>
      <c r="F50" s="28" t="s">
        <v>28</v>
      </c>
      <c r="G50" s="27" t="s">
        <v>35</v>
      </c>
      <c r="H50" s="29">
        <v>390.6</v>
      </c>
      <c r="I50" s="30"/>
      <c r="J50" s="31">
        <f t="shared" si="0"/>
        <v>390.6</v>
      </c>
      <c r="K50" s="32">
        <f t="shared" si="1"/>
        <v>322.10000000000002</v>
      </c>
      <c r="L50" s="29">
        <v>285</v>
      </c>
      <c r="M50" s="29">
        <v>37.1</v>
      </c>
      <c r="N50" s="18">
        <v>0.61</v>
      </c>
      <c r="O50" s="19">
        <v>0.01</v>
      </c>
      <c r="P50" s="18">
        <v>0</v>
      </c>
      <c r="Q50" s="18">
        <f t="shared" si="6"/>
        <v>22.631</v>
      </c>
      <c r="R50" s="18">
        <f t="shared" si="7"/>
        <v>0.371</v>
      </c>
      <c r="S50" s="18">
        <v>0</v>
      </c>
      <c r="T50" s="18">
        <f t="shared" si="8"/>
        <v>0.371</v>
      </c>
      <c r="U50" s="19">
        <v>5.73</v>
      </c>
      <c r="V50" s="19">
        <v>23.95</v>
      </c>
      <c r="W50" s="18">
        <v>0</v>
      </c>
      <c r="X50" s="18">
        <v>0</v>
      </c>
      <c r="Y50" s="18">
        <v>0</v>
      </c>
      <c r="Z50" s="19">
        <v>19.12</v>
      </c>
      <c r="AA50" s="20">
        <f t="shared" si="2"/>
        <v>0.33199086021505375</v>
      </c>
      <c r="AB50" s="20">
        <f t="shared" si="3"/>
        <v>2.2748207885304655E-2</v>
      </c>
      <c r="AC50" s="20">
        <f t="shared" si="4"/>
        <v>0</v>
      </c>
      <c r="AD50" s="20">
        <f t="shared" si="5"/>
        <v>1.8160573476702507E-2</v>
      </c>
      <c r="AE50" s="29">
        <f t="shared" si="9"/>
        <v>129.67563000000001</v>
      </c>
      <c r="AF50" s="29">
        <f t="shared" si="10"/>
        <v>8.8854499999999987</v>
      </c>
      <c r="AG50" s="29">
        <f t="shared" si="11"/>
        <v>0</v>
      </c>
      <c r="AH50" s="29">
        <f t="shared" si="12"/>
        <v>7.0935199999999998</v>
      </c>
    </row>
    <row r="51" spans="1:34" s="22" customFormat="1" ht="15.95" customHeight="1" x14ac:dyDescent="0.25">
      <c r="A51" s="23">
        <v>45</v>
      </c>
      <c r="B51" s="24" t="s">
        <v>53</v>
      </c>
      <c r="C51" s="25" t="s">
        <v>55</v>
      </c>
      <c r="D51" s="26">
        <v>1961</v>
      </c>
      <c r="E51" s="27" t="s">
        <v>27</v>
      </c>
      <c r="F51" s="28" t="s">
        <v>28</v>
      </c>
      <c r="G51" s="27" t="s">
        <v>35</v>
      </c>
      <c r="H51" s="29">
        <v>2001.7</v>
      </c>
      <c r="I51" s="30">
        <v>1071.9000000000001</v>
      </c>
      <c r="J51" s="31">
        <f t="shared" si="0"/>
        <v>3073.6000000000004</v>
      </c>
      <c r="K51" s="32">
        <f t="shared" si="1"/>
        <v>926.1</v>
      </c>
      <c r="L51" s="29">
        <v>684.5</v>
      </c>
      <c r="M51" s="29">
        <v>241.6</v>
      </c>
      <c r="N51" s="18">
        <v>0.61</v>
      </c>
      <c r="O51" s="19">
        <v>0.01</v>
      </c>
      <c r="P51" s="18">
        <v>0</v>
      </c>
      <c r="Q51" s="18">
        <f t="shared" si="6"/>
        <v>147.376</v>
      </c>
      <c r="R51" s="18">
        <f t="shared" si="7"/>
        <v>2.4159999999999999</v>
      </c>
      <c r="S51" s="18">
        <v>0</v>
      </c>
      <c r="T51" s="18">
        <f t="shared" si="8"/>
        <v>2.4159999999999999</v>
      </c>
      <c r="U51" s="19">
        <v>5.73</v>
      </c>
      <c r="V51" s="19">
        <v>23.95</v>
      </c>
      <c r="W51" s="18">
        <v>0</v>
      </c>
      <c r="X51" s="18">
        <v>0</v>
      </c>
      <c r="Y51" s="18">
        <v>0</v>
      </c>
      <c r="Z51" s="19">
        <v>19.12</v>
      </c>
      <c r="AA51" s="20">
        <f t="shared" si="2"/>
        <v>0.27474768349817802</v>
      </c>
      <c r="AB51" s="20">
        <f t="shared" si="3"/>
        <v>1.882587194169703E-2</v>
      </c>
      <c r="AC51" s="20">
        <f t="shared" si="4"/>
        <v>0</v>
      </c>
      <c r="AD51" s="20">
        <f t="shared" si="5"/>
        <v>1.5029255596043727E-2</v>
      </c>
      <c r="AE51" s="29">
        <f t="shared" si="9"/>
        <v>844.46448000000009</v>
      </c>
      <c r="AF51" s="29">
        <f t="shared" si="10"/>
        <v>57.863199999999999</v>
      </c>
      <c r="AG51" s="29">
        <f t="shared" si="11"/>
        <v>0</v>
      </c>
      <c r="AH51" s="29">
        <f t="shared" si="12"/>
        <v>46.193920000000006</v>
      </c>
    </row>
    <row r="52" spans="1:34" s="22" customFormat="1" ht="15.95" customHeight="1" x14ac:dyDescent="0.25">
      <c r="A52" s="23">
        <v>46</v>
      </c>
      <c r="B52" s="24" t="s">
        <v>53</v>
      </c>
      <c r="C52" s="25" t="s">
        <v>56</v>
      </c>
      <c r="D52" s="26">
        <v>1954</v>
      </c>
      <c r="E52" s="27" t="s">
        <v>34</v>
      </c>
      <c r="F52" s="28" t="s">
        <v>28</v>
      </c>
      <c r="G52" s="27" t="s">
        <v>35</v>
      </c>
      <c r="H52" s="29">
        <v>335.3</v>
      </c>
      <c r="I52" s="30">
        <v>75.099999999999994</v>
      </c>
      <c r="J52" s="31">
        <f t="shared" si="0"/>
        <v>410.4</v>
      </c>
      <c r="K52" s="32">
        <f t="shared" si="1"/>
        <v>288.39999999999998</v>
      </c>
      <c r="L52" s="29">
        <v>253</v>
      </c>
      <c r="M52" s="29">
        <v>35.4</v>
      </c>
      <c r="N52" s="18">
        <v>0.61</v>
      </c>
      <c r="O52" s="19">
        <v>0.01</v>
      </c>
      <c r="P52" s="18">
        <v>0</v>
      </c>
      <c r="Q52" s="18">
        <f t="shared" si="6"/>
        <v>21.593999999999998</v>
      </c>
      <c r="R52" s="18">
        <f t="shared" si="7"/>
        <v>0.35399999999999998</v>
      </c>
      <c r="S52" s="18">
        <v>0</v>
      </c>
      <c r="T52" s="18">
        <f t="shared" si="8"/>
        <v>0.35399999999999998</v>
      </c>
      <c r="U52" s="19">
        <v>5.73</v>
      </c>
      <c r="V52" s="19">
        <v>23.95</v>
      </c>
      <c r="W52" s="18">
        <v>0</v>
      </c>
      <c r="X52" s="18">
        <v>0</v>
      </c>
      <c r="Y52" s="18">
        <v>0</v>
      </c>
      <c r="Z52" s="19">
        <v>19.12</v>
      </c>
      <c r="AA52" s="20">
        <f t="shared" si="2"/>
        <v>0.3014951754385965</v>
      </c>
      <c r="AB52" s="20">
        <f t="shared" si="3"/>
        <v>2.0658625730994151E-2</v>
      </c>
      <c r="AC52" s="20">
        <f t="shared" si="4"/>
        <v>0</v>
      </c>
      <c r="AD52" s="20">
        <f t="shared" si="5"/>
        <v>1.6492397660818715E-2</v>
      </c>
      <c r="AE52" s="29">
        <f t="shared" si="9"/>
        <v>123.73362</v>
      </c>
      <c r="AF52" s="29">
        <f t="shared" si="10"/>
        <v>8.4782999999999991</v>
      </c>
      <c r="AG52" s="29">
        <f t="shared" si="11"/>
        <v>0</v>
      </c>
      <c r="AH52" s="29">
        <f t="shared" si="12"/>
        <v>6.7684800000000003</v>
      </c>
    </row>
    <row r="53" spans="1:34" s="22" customFormat="1" ht="15.95" customHeight="1" x14ac:dyDescent="0.25">
      <c r="A53" s="23">
        <v>47</v>
      </c>
      <c r="B53" s="24" t="s">
        <v>53</v>
      </c>
      <c r="C53" s="25" t="s">
        <v>57</v>
      </c>
      <c r="D53" s="26">
        <v>1967</v>
      </c>
      <c r="E53" s="27" t="s">
        <v>27</v>
      </c>
      <c r="F53" s="28" t="s">
        <v>28</v>
      </c>
      <c r="G53" s="27" t="s">
        <v>29</v>
      </c>
      <c r="H53" s="29">
        <v>3573.7</v>
      </c>
      <c r="I53" s="30"/>
      <c r="J53" s="31">
        <f t="shared" si="0"/>
        <v>3573.7</v>
      </c>
      <c r="K53" s="32">
        <f t="shared" si="1"/>
        <v>1161.3</v>
      </c>
      <c r="L53" s="29">
        <v>882.4</v>
      </c>
      <c r="M53" s="29">
        <v>278.89999999999998</v>
      </c>
      <c r="N53" s="18">
        <v>0.61</v>
      </c>
      <c r="O53" s="19">
        <v>1.2999999999999999E-2</v>
      </c>
      <c r="P53" s="19">
        <v>1.2999999999999999E-2</v>
      </c>
      <c r="Q53" s="18">
        <f t="shared" si="6"/>
        <v>170.12899999999999</v>
      </c>
      <c r="R53" s="18">
        <f t="shared" si="7"/>
        <v>3.6256999999999997</v>
      </c>
      <c r="S53" s="18">
        <f>P53*M53</f>
        <v>3.6256999999999997</v>
      </c>
      <c r="T53" s="18">
        <f t="shared" si="8"/>
        <v>7.2513999999999994</v>
      </c>
      <c r="U53" s="19">
        <v>5.73</v>
      </c>
      <c r="V53" s="19">
        <v>23.95</v>
      </c>
      <c r="W53" s="19">
        <f>Y53+X53</f>
        <v>136.04</v>
      </c>
      <c r="X53" s="19">
        <v>23.95</v>
      </c>
      <c r="Y53" s="19">
        <v>112.09</v>
      </c>
      <c r="Z53" s="19">
        <v>19.12</v>
      </c>
      <c r="AA53" s="20">
        <f t="shared" si="2"/>
        <v>0.27278147857962337</v>
      </c>
      <c r="AB53" s="20">
        <f t="shared" si="3"/>
        <v>2.4298490360130959E-2</v>
      </c>
      <c r="AC53" s="20">
        <f t="shared" si="4"/>
        <v>0.13801948344852674</v>
      </c>
      <c r="AD53" s="20">
        <f t="shared" si="5"/>
        <v>3.879642051655148E-2</v>
      </c>
      <c r="AE53" s="29">
        <f t="shared" si="9"/>
        <v>974.83916999999997</v>
      </c>
      <c r="AF53" s="29">
        <f t="shared" si="10"/>
        <v>86.835515000000001</v>
      </c>
      <c r="AG53" s="29">
        <f t="shared" si="11"/>
        <v>493.240228</v>
      </c>
      <c r="AH53" s="29">
        <f t="shared" si="12"/>
        <v>138.64676800000001</v>
      </c>
    </row>
    <row r="54" spans="1:34" s="22" customFormat="1" ht="15.95" customHeight="1" x14ac:dyDescent="0.25">
      <c r="A54" s="23">
        <v>48</v>
      </c>
      <c r="B54" s="24" t="s">
        <v>53</v>
      </c>
      <c r="C54" s="25" t="s">
        <v>58</v>
      </c>
      <c r="D54" s="26">
        <v>1954</v>
      </c>
      <c r="E54" s="27" t="s">
        <v>34</v>
      </c>
      <c r="F54" s="28" t="s">
        <v>28</v>
      </c>
      <c r="G54" s="27" t="s">
        <v>35</v>
      </c>
      <c r="H54" s="29">
        <v>400.2</v>
      </c>
      <c r="I54" s="30"/>
      <c r="J54" s="31">
        <f t="shared" si="0"/>
        <v>400.2</v>
      </c>
      <c r="K54" s="32">
        <f t="shared" si="1"/>
        <v>291.90000000000003</v>
      </c>
      <c r="L54" s="29">
        <v>248.3</v>
      </c>
      <c r="M54" s="29">
        <v>43.6</v>
      </c>
      <c r="N54" s="18">
        <v>0.61</v>
      </c>
      <c r="O54" s="19">
        <v>0.01</v>
      </c>
      <c r="P54" s="18">
        <v>0</v>
      </c>
      <c r="Q54" s="18">
        <f t="shared" si="6"/>
        <v>26.596</v>
      </c>
      <c r="R54" s="18">
        <f t="shared" si="7"/>
        <v>0.436</v>
      </c>
      <c r="S54" s="18">
        <v>0</v>
      </c>
      <c r="T54" s="18">
        <f t="shared" si="8"/>
        <v>0.436</v>
      </c>
      <c r="U54" s="19">
        <v>5.73</v>
      </c>
      <c r="V54" s="19">
        <v>23.95</v>
      </c>
      <c r="W54" s="18">
        <v>0</v>
      </c>
      <c r="X54" s="18">
        <v>0</v>
      </c>
      <c r="Y54" s="18">
        <v>0</v>
      </c>
      <c r="Z54" s="19">
        <v>19.12</v>
      </c>
      <c r="AA54" s="20">
        <f t="shared" si="2"/>
        <v>0.38079730134932538</v>
      </c>
      <c r="AB54" s="20">
        <f t="shared" si="3"/>
        <v>2.6092453773113443E-2</v>
      </c>
      <c r="AC54" s="20">
        <f t="shared" si="4"/>
        <v>0</v>
      </c>
      <c r="AD54" s="20">
        <f t="shared" si="5"/>
        <v>2.0830384807596206E-2</v>
      </c>
      <c r="AE54" s="29">
        <f t="shared" si="9"/>
        <v>152.39508000000001</v>
      </c>
      <c r="AF54" s="29">
        <f t="shared" si="10"/>
        <v>10.4422</v>
      </c>
      <c r="AG54" s="29">
        <f t="shared" si="11"/>
        <v>0</v>
      </c>
      <c r="AH54" s="29">
        <f t="shared" si="12"/>
        <v>8.3363200000000006</v>
      </c>
    </row>
    <row r="55" spans="1:34" s="22" customFormat="1" ht="15.95" customHeight="1" x14ac:dyDescent="0.25">
      <c r="A55" s="23">
        <v>49</v>
      </c>
      <c r="B55" s="24" t="s">
        <v>59</v>
      </c>
      <c r="C55" s="25">
        <v>14</v>
      </c>
      <c r="D55" s="26">
        <v>1937</v>
      </c>
      <c r="E55" s="27" t="s">
        <v>36</v>
      </c>
      <c r="F55" s="28" t="s">
        <v>28</v>
      </c>
      <c r="G55" s="27" t="s">
        <v>35</v>
      </c>
      <c r="H55" s="29">
        <v>88.4</v>
      </c>
      <c r="I55" s="30"/>
      <c r="J55" s="31">
        <f t="shared" si="0"/>
        <v>88.4</v>
      </c>
      <c r="K55" s="32">
        <f t="shared" si="1"/>
        <v>0</v>
      </c>
      <c r="L55" s="29">
        <v>0</v>
      </c>
      <c r="M55" s="29">
        <v>0</v>
      </c>
      <c r="N55" s="18">
        <v>0.61</v>
      </c>
      <c r="O55" s="19">
        <v>0.01</v>
      </c>
      <c r="P55" s="18">
        <v>0</v>
      </c>
      <c r="Q55" s="18">
        <f t="shared" si="6"/>
        <v>0</v>
      </c>
      <c r="R55" s="18">
        <f t="shared" si="7"/>
        <v>0</v>
      </c>
      <c r="S55" s="18">
        <v>0</v>
      </c>
      <c r="T55" s="18">
        <f t="shared" si="8"/>
        <v>0</v>
      </c>
      <c r="U55" s="19">
        <v>5.73</v>
      </c>
      <c r="V55" s="19">
        <v>23.95</v>
      </c>
      <c r="W55" s="18">
        <v>0</v>
      </c>
      <c r="X55" s="18">
        <v>0</v>
      </c>
      <c r="Y55" s="18">
        <v>0</v>
      </c>
      <c r="Z55" s="19">
        <v>19.12</v>
      </c>
      <c r="AA55" s="20">
        <f t="shared" si="2"/>
        <v>0</v>
      </c>
      <c r="AB55" s="20">
        <f t="shared" si="3"/>
        <v>0</v>
      </c>
      <c r="AC55" s="20">
        <f t="shared" si="4"/>
        <v>0</v>
      </c>
      <c r="AD55" s="20">
        <f t="shared" si="5"/>
        <v>0</v>
      </c>
      <c r="AE55" s="29">
        <f t="shared" si="9"/>
        <v>0</v>
      </c>
      <c r="AF55" s="29">
        <f t="shared" si="10"/>
        <v>0</v>
      </c>
      <c r="AG55" s="29">
        <f t="shared" si="11"/>
        <v>0</v>
      </c>
      <c r="AH55" s="29">
        <f t="shared" si="12"/>
        <v>0</v>
      </c>
    </row>
    <row r="56" spans="1:34" s="22" customFormat="1" ht="15.95" customHeight="1" x14ac:dyDescent="0.25">
      <c r="A56" s="23">
        <v>50</v>
      </c>
      <c r="B56" s="24" t="s">
        <v>60</v>
      </c>
      <c r="C56" s="25">
        <v>5</v>
      </c>
      <c r="D56" s="26">
        <v>1987</v>
      </c>
      <c r="E56" s="27" t="s">
        <v>27</v>
      </c>
      <c r="F56" s="28" t="s">
        <v>28</v>
      </c>
      <c r="G56" s="27" t="s">
        <v>33</v>
      </c>
      <c r="H56" s="29">
        <v>4539.5</v>
      </c>
      <c r="I56" s="30">
        <v>192.1</v>
      </c>
      <c r="J56" s="31">
        <f t="shared" si="0"/>
        <v>4731.6000000000004</v>
      </c>
      <c r="K56" s="32">
        <f t="shared" si="1"/>
        <v>1722.4</v>
      </c>
      <c r="L56" s="29">
        <v>1214.2</v>
      </c>
      <c r="M56" s="29">
        <v>508.2</v>
      </c>
      <c r="N56" s="18">
        <v>0.61</v>
      </c>
      <c r="O56" s="19">
        <v>1.2999999999999999E-2</v>
      </c>
      <c r="P56" s="19">
        <v>1.2999999999999999E-2</v>
      </c>
      <c r="Q56" s="18">
        <f t="shared" si="6"/>
        <v>310.00200000000001</v>
      </c>
      <c r="R56" s="18">
        <f t="shared" si="7"/>
        <v>6.6065999999999994</v>
      </c>
      <c r="S56" s="18">
        <f>P56*M56</f>
        <v>6.6065999999999994</v>
      </c>
      <c r="T56" s="18">
        <f t="shared" si="8"/>
        <v>13.213199999999999</v>
      </c>
      <c r="U56" s="19">
        <v>5.73</v>
      </c>
      <c r="V56" s="19">
        <v>23.95</v>
      </c>
      <c r="W56" s="18">
        <f>X56+Y56</f>
        <v>152.56</v>
      </c>
      <c r="X56" s="19">
        <v>23.95</v>
      </c>
      <c r="Y56" s="18">
        <v>128.61000000000001</v>
      </c>
      <c r="Z56" s="19">
        <v>19.12</v>
      </c>
      <c r="AA56" s="20">
        <f t="shared" si="2"/>
        <v>0.37541454476287095</v>
      </c>
      <c r="AB56" s="20">
        <f t="shared" si="3"/>
        <v>3.3440711387268569E-2</v>
      </c>
      <c r="AC56" s="20">
        <f t="shared" si="4"/>
        <v>0.21301523712908949</v>
      </c>
      <c r="AD56" s="20">
        <f t="shared" si="5"/>
        <v>5.339343646969312E-2</v>
      </c>
      <c r="AE56" s="29">
        <f t="shared" si="9"/>
        <v>1776.3114600000004</v>
      </c>
      <c r="AF56" s="29">
        <f t="shared" si="10"/>
        <v>158.22806999999997</v>
      </c>
      <c r="AG56" s="29">
        <f t="shared" si="11"/>
        <v>1007.9028959999999</v>
      </c>
      <c r="AH56" s="29">
        <f t="shared" si="12"/>
        <v>252.63638399999999</v>
      </c>
    </row>
    <row r="57" spans="1:34" s="22" customFormat="1" ht="15.95" customHeight="1" x14ac:dyDescent="0.25">
      <c r="A57" s="23">
        <v>51</v>
      </c>
      <c r="B57" s="24" t="s">
        <v>60</v>
      </c>
      <c r="C57" s="25">
        <v>8</v>
      </c>
      <c r="D57" s="26">
        <v>1953</v>
      </c>
      <c r="E57" s="27">
        <v>2</v>
      </c>
      <c r="F57" s="28" t="s">
        <v>28</v>
      </c>
      <c r="G57" s="27" t="s">
        <v>35</v>
      </c>
      <c r="H57" s="29">
        <v>380</v>
      </c>
      <c r="I57" s="30"/>
      <c r="J57" s="31">
        <f t="shared" si="0"/>
        <v>380</v>
      </c>
      <c r="K57" s="32">
        <f t="shared" si="1"/>
        <v>283.39999999999998</v>
      </c>
      <c r="L57" s="29">
        <v>248.1</v>
      </c>
      <c r="M57" s="29">
        <v>35.299999999999997</v>
      </c>
      <c r="N57" s="18">
        <v>0.61</v>
      </c>
      <c r="O57" s="19">
        <v>0.01</v>
      </c>
      <c r="P57" s="18">
        <v>0</v>
      </c>
      <c r="Q57" s="18">
        <f t="shared" si="6"/>
        <v>21.532999999999998</v>
      </c>
      <c r="R57" s="18">
        <f t="shared" si="7"/>
        <v>0.35299999999999998</v>
      </c>
      <c r="S57" s="18">
        <v>0</v>
      </c>
      <c r="T57" s="18">
        <f t="shared" si="8"/>
        <v>0.35299999999999998</v>
      </c>
      <c r="U57" s="19">
        <v>5.73</v>
      </c>
      <c r="V57" s="19">
        <v>23.95</v>
      </c>
      <c r="W57" s="18">
        <v>0</v>
      </c>
      <c r="X57" s="18">
        <v>0</v>
      </c>
      <c r="Y57" s="18">
        <v>0</v>
      </c>
      <c r="Z57" s="19">
        <v>19.12</v>
      </c>
      <c r="AA57" s="20">
        <f t="shared" si="2"/>
        <v>0.32469497368421052</v>
      </c>
      <c r="AB57" s="20">
        <f t="shared" si="3"/>
        <v>2.2248289473684211E-2</v>
      </c>
      <c r="AC57" s="20">
        <f t="shared" si="4"/>
        <v>0</v>
      </c>
      <c r="AD57" s="20">
        <f t="shared" si="5"/>
        <v>1.7761473684210528E-2</v>
      </c>
      <c r="AE57" s="29">
        <f t="shared" si="9"/>
        <v>123.38409</v>
      </c>
      <c r="AF57" s="29">
        <f t="shared" si="10"/>
        <v>8.4543499999999998</v>
      </c>
      <c r="AG57" s="29">
        <f t="shared" si="11"/>
        <v>0</v>
      </c>
      <c r="AH57" s="29">
        <f t="shared" si="12"/>
        <v>6.7493600000000011</v>
      </c>
    </row>
    <row r="58" spans="1:34" s="22" customFormat="1" ht="15.95" customHeight="1" x14ac:dyDescent="0.25">
      <c r="A58" s="23">
        <v>52</v>
      </c>
      <c r="B58" s="24" t="s">
        <v>60</v>
      </c>
      <c r="C58" s="25">
        <v>10</v>
      </c>
      <c r="D58" s="26">
        <v>1953</v>
      </c>
      <c r="E58" s="27">
        <v>2</v>
      </c>
      <c r="F58" s="28" t="s">
        <v>28</v>
      </c>
      <c r="G58" s="27" t="s">
        <v>35</v>
      </c>
      <c r="H58" s="29">
        <v>378.8</v>
      </c>
      <c r="I58" s="30"/>
      <c r="J58" s="31">
        <f t="shared" si="0"/>
        <v>378.8</v>
      </c>
      <c r="K58" s="32">
        <f t="shared" si="1"/>
        <v>283.2</v>
      </c>
      <c r="L58" s="29">
        <v>247.7</v>
      </c>
      <c r="M58" s="29">
        <v>35.5</v>
      </c>
      <c r="N58" s="18">
        <v>0.61</v>
      </c>
      <c r="O58" s="19">
        <v>0.01</v>
      </c>
      <c r="P58" s="18">
        <v>0</v>
      </c>
      <c r="Q58" s="18">
        <f t="shared" si="6"/>
        <v>21.655000000000001</v>
      </c>
      <c r="R58" s="18">
        <f t="shared" si="7"/>
        <v>0.35499999999999998</v>
      </c>
      <c r="S58" s="18">
        <v>0</v>
      </c>
      <c r="T58" s="18">
        <f t="shared" si="8"/>
        <v>0.35499999999999998</v>
      </c>
      <c r="U58" s="19">
        <v>5.73</v>
      </c>
      <c r="V58" s="19">
        <v>23.95</v>
      </c>
      <c r="W58" s="18">
        <v>0</v>
      </c>
      <c r="X58" s="18">
        <v>0</v>
      </c>
      <c r="Y58" s="18">
        <v>0</v>
      </c>
      <c r="Z58" s="19">
        <v>19.12</v>
      </c>
      <c r="AA58" s="20">
        <f t="shared" si="2"/>
        <v>0.32756903379091873</v>
      </c>
      <c r="AB58" s="20">
        <f t="shared" si="3"/>
        <v>2.2445221752903907E-2</v>
      </c>
      <c r="AC58" s="20">
        <f t="shared" si="4"/>
        <v>0</v>
      </c>
      <c r="AD58" s="20">
        <f t="shared" si="5"/>
        <v>1.7918690601900739E-2</v>
      </c>
      <c r="AE58" s="29">
        <f t="shared" si="9"/>
        <v>124.08315000000002</v>
      </c>
      <c r="AF58" s="29">
        <f t="shared" si="10"/>
        <v>8.5022500000000001</v>
      </c>
      <c r="AG58" s="29">
        <f t="shared" si="11"/>
        <v>0</v>
      </c>
      <c r="AH58" s="29">
        <f t="shared" si="12"/>
        <v>6.7876000000000003</v>
      </c>
    </row>
    <row r="59" spans="1:34" s="22" customFormat="1" ht="15.95" customHeight="1" x14ac:dyDescent="0.25">
      <c r="A59" s="23">
        <v>53</v>
      </c>
      <c r="B59" s="24" t="s">
        <v>60</v>
      </c>
      <c r="C59" s="25">
        <v>11</v>
      </c>
      <c r="D59" s="26">
        <v>1953</v>
      </c>
      <c r="E59" s="27" t="s">
        <v>34</v>
      </c>
      <c r="F59" s="28" t="s">
        <v>28</v>
      </c>
      <c r="G59" s="27" t="s">
        <v>35</v>
      </c>
      <c r="H59" s="29">
        <v>776.3</v>
      </c>
      <c r="I59" s="30"/>
      <c r="J59" s="31">
        <f t="shared" si="0"/>
        <v>776.3</v>
      </c>
      <c r="K59" s="32">
        <f t="shared" si="1"/>
        <v>616.1</v>
      </c>
      <c r="L59" s="29">
        <v>539.5</v>
      </c>
      <c r="M59" s="29">
        <v>76.599999999999994</v>
      </c>
      <c r="N59" s="18">
        <v>0.61</v>
      </c>
      <c r="O59" s="19">
        <v>0.01</v>
      </c>
      <c r="P59" s="18">
        <v>0</v>
      </c>
      <c r="Q59" s="18">
        <f t="shared" si="6"/>
        <v>46.725999999999992</v>
      </c>
      <c r="R59" s="18">
        <f t="shared" si="7"/>
        <v>0.76600000000000001</v>
      </c>
      <c r="S59" s="18">
        <v>0</v>
      </c>
      <c r="T59" s="18">
        <f t="shared" si="8"/>
        <v>0.76600000000000001</v>
      </c>
      <c r="U59" s="19">
        <v>5.73</v>
      </c>
      <c r="V59" s="19">
        <v>23.95</v>
      </c>
      <c r="W59" s="18">
        <v>0</v>
      </c>
      <c r="X59" s="18">
        <v>0</v>
      </c>
      <c r="Y59" s="18">
        <v>0</v>
      </c>
      <c r="Z59" s="19">
        <v>19.12</v>
      </c>
      <c r="AA59" s="20">
        <f t="shared" si="2"/>
        <v>0.34489241272703852</v>
      </c>
      <c r="AB59" s="20">
        <f t="shared" si="3"/>
        <v>2.3632229808063895E-2</v>
      </c>
      <c r="AC59" s="20">
        <f t="shared" si="4"/>
        <v>0</v>
      </c>
      <c r="AD59" s="20">
        <f t="shared" si="5"/>
        <v>1.8866314569109883E-2</v>
      </c>
      <c r="AE59" s="29">
        <f t="shared" si="9"/>
        <v>267.73998</v>
      </c>
      <c r="AF59" s="29">
        <f t="shared" si="10"/>
        <v>18.345700000000001</v>
      </c>
      <c r="AG59" s="29">
        <f t="shared" si="11"/>
        <v>0</v>
      </c>
      <c r="AH59" s="29">
        <f t="shared" si="12"/>
        <v>14.645920000000002</v>
      </c>
    </row>
    <row r="60" spans="1:34" s="22" customFormat="1" ht="15.95" customHeight="1" x14ac:dyDescent="0.25">
      <c r="A60" s="23">
        <v>54</v>
      </c>
      <c r="B60" s="24" t="s">
        <v>60</v>
      </c>
      <c r="C60" s="25">
        <v>12</v>
      </c>
      <c r="D60" s="26">
        <v>1953</v>
      </c>
      <c r="E60" s="27" t="s">
        <v>34</v>
      </c>
      <c r="F60" s="28" t="s">
        <v>28</v>
      </c>
      <c r="G60" s="27" t="s">
        <v>35</v>
      </c>
      <c r="H60" s="29">
        <v>387.7</v>
      </c>
      <c r="I60" s="30"/>
      <c r="J60" s="31">
        <f t="shared" si="0"/>
        <v>387.7</v>
      </c>
      <c r="K60" s="32">
        <f t="shared" si="1"/>
        <v>287.3</v>
      </c>
      <c r="L60" s="29">
        <v>248.3</v>
      </c>
      <c r="M60" s="29">
        <v>39</v>
      </c>
      <c r="N60" s="18">
        <v>0.61</v>
      </c>
      <c r="O60" s="19">
        <v>0.01</v>
      </c>
      <c r="P60" s="18">
        <v>0</v>
      </c>
      <c r="Q60" s="18">
        <f t="shared" si="6"/>
        <v>23.79</v>
      </c>
      <c r="R60" s="18">
        <f t="shared" si="7"/>
        <v>0.39</v>
      </c>
      <c r="S60" s="18">
        <v>0</v>
      </c>
      <c r="T60" s="18">
        <f t="shared" si="8"/>
        <v>0.39</v>
      </c>
      <c r="U60" s="19">
        <v>5.73</v>
      </c>
      <c r="V60" s="19">
        <v>23.95</v>
      </c>
      <c r="W60" s="18">
        <v>0</v>
      </c>
      <c r="X60" s="18">
        <v>0</v>
      </c>
      <c r="Y60" s="18">
        <v>0</v>
      </c>
      <c r="Z60" s="19">
        <v>19.12</v>
      </c>
      <c r="AA60" s="20">
        <f t="shared" si="2"/>
        <v>0.3516035594531855</v>
      </c>
      <c r="AB60" s="20">
        <f t="shared" si="3"/>
        <v>2.4092081506319318E-2</v>
      </c>
      <c r="AC60" s="20">
        <f t="shared" si="4"/>
        <v>0</v>
      </c>
      <c r="AD60" s="20">
        <f t="shared" si="5"/>
        <v>1.9233427908176427E-2</v>
      </c>
      <c r="AE60" s="29">
        <f t="shared" si="9"/>
        <v>136.31670000000003</v>
      </c>
      <c r="AF60" s="29">
        <f t="shared" si="10"/>
        <v>9.3404999999999987</v>
      </c>
      <c r="AG60" s="29">
        <f t="shared" si="11"/>
        <v>0</v>
      </c>
      <c r="AH60" s="29">
        <f t="shared" si="12"/>
        <v>7.4568000000000003</v>
      </c>
    </row>
    <row r="61" spans="1:34" s="22" customFormat="1" ht="15.95" customHeight="1" x14ac:dyDescent="0.25">
      <c r="A61" s="23">
        <v>55</v>
      </c>
      <c r="B61" s="24" t="s">
        <v>60</v>
      </c>
      <c r="C61" s="25">
        <v>13</v>
      </c>
      <c r="D61" s="26">
        <v>1941</v>
      </c>
      <c r="E61" s="27" t="s">
        <v>34</v>
      </c>
      <c r="F61" s="28" t="s">
        <v>28</v>
      </c>
      <c r="G61" s="27" t="s">
        <v>33</v>
      </c>
      <c r="H61" s="29">
        <v>775.1</v>
      </c>
      <c r="I61" s="30"/>
      <c r="J61" s="31">
        <f t="shared" si="0"/>
        <v>775.1</v>
      </c>
      <c r="K61" s="32">
        <f t="shared" si="1"/>
        <v>487</v>
      </c>
      <c r="L61" s="29">
        <v>417</v>
      </c>
      <c r="M61" s="29">
        <v>70</v>
      </c>
      <c r="N61" s="18">
        <v>0.61</v>
      </c>
      <c r="O61" s="19">
        <v>1.2999999999999999E-2</v>
      </c>
      <c r="P61" s="19">
        <v>1.2999999999999999E-2</v>
      </c>
      <c r="Q61" s="18">
        <f t="shared" si="6"/>
        <v>42.699999999999996</v>
      </c>
      <c r="R61" s="18">
        <f t="shared" si="7"/>
        <v>0.90999999999999992</v>
      </c>
      <c r="S61" s="18">
        <f>P61*M61</f>
        <v>0.90999999999999992</v>
      </c>
      <c r="T61" s="18">
        <f t="shared" si="8"/>
        <v>1.8199999999999998</v>
      </c>
      <c r="U61" s="19">
        <v>5.73</v>
      </c>
      <c r="V61" s="19">
        <v>23.95</v>
      </c>
      <c r="W61" s="18">
        <f>X61+Y61</f>
        <v>152.56</v>
      </c>
      <c r="X61" s="19">
        <v>23.95</v>
      </c>
      <c r="Y61" s="18">
        <v>128.61000000000001</v>
      </c>
      <c r="Z61" s="19">
        <v>19.12</v>
      </c>
      <c r="AA61" s="20">
        <f t="shared" si="2"/>
        <v>0.31566378531802347</v>
      </c>
      <c r="AB61" s="20">
        <f t="shared" si="3"/>
        <v>2.8118307315185134E-2</v>
      </c>
      <c r="AC61" s="20">
        <f t="shared" si="4"/>
        <v>0.17911185653464068</v>
      </c>
      <c r="AD61" s="20">
        <f t="shared" si="5"/>
        <v>4.4895368339569086E-2</v>
      </c>
      <c r="AE61" s="29">
        <f t="shared" si="9"/>
        <v>244.67099999999999</v>
      </c>
      <c r="AF61" s="29">
        <f t="shared" si="10"/>
        <v>21.794499999999999</v>
      </c>
      <c r="AG61" s="29">
        <f t="shared" si="11"/>
        <v>138.8296</v>
      </c>
      <c r="AH61" s="29">
        <f t="shared" si="12"/>
        <v>34.798400000000001</v>
      </c>
    </row>
    <row r="62" spans="1:34" s="22" customFormat="1" ht="15.95" customHeight="1" x14ac:dyDescent="0.25">
      <c r="A62" s="23">
        <v>56</v>
      </c>
      <c r="B62" s="24" t="s">
        <v>60</v>
      </c>
      <c r="C62" s="25">
        <v>14</v>
      </c>
      <c r="D62" s="26">
        <v>1945</v>
      </c>
      <c r="E62" s="27" t="s">
        <v>34</v>
      </c>
      <c r="F62" s="28" t="s">
        <v>28</v>
      </c>
      <c r="G62" s="27" t="s">
        <v>35</v>
      </c>
      <c r="H62" s="29">
        <v>768.2</v>
      </c>
      <c r="I62" s="30"/>
      <c r="J62" s="31">
        <f t="shared" si="0"/>
        <v>768.2</v>
      </c>
      <c r="K62" s="32">
        <f t="shared" si="1"/>
        <v>626.4</v>
      </c>
      <c r="L62" s="29">
        <v>549.4</v>
      </c>
      <c r="M62" s="29">
        <v>77</v>
      </c>
      <c r="N62" s="18">
        <v>0.61</v>
      </c>
      <c r="O62" s="19">
        <v>0.01</v>
      </c>
      <c r="P62" s="18">
        <v>0</v>
      </c>
      <c r="Q62" s="18">
        <f t="shared" si="6"/>
        <v>46.97</v>
      </c>
      <c r="R62" s="18">
        <f t="shared" si="7"/>
        <v>0.77</v>
      </c>
      <c r="S62" s="18">
        <v>0</v>
      </c>
      <c r="T62" s="18">
        <f t="shared" si="8"/>
        <v>0.77</v>
      </c>
      <c r="U62" s="19">
        <v>5.73</v>
      </c>
      <c r="V62" s="19">
        <v>23.95</v>
      </c>
      <c r="W62" s="18">
        <v>0</v>
      </c>
      <c r="X62" s="18">
        <v>0</v>
      </c>
      <c r="Y62" s="18">
        <v>0</v>
      </c>
      <c r="Z62" s="19">
        <v>19.12</v>
      </c>
      <c r="AA62" s="20">
        <f t="shared" si="2"/>
        <v>0.35034899765686017</v>
      </c>
      <c r="AB62" s="20">
        <f t="shared" si="3"/>
        <v>2.4006118198385835E-2</v>
      </c>
      <c r="AC62" s="20">
        <f t="shared" si="4"/>
        <v>0</v>
      </c>
      <c r="AD62" s="20">
        <f t="shared" si="5"/>
        <v>1.9164800833116377E-2</v>
      </c>
      <c r="AE62" s="29">
        <f t="shared" si="9"/>
        <v>269.13810000000001</v>
      </c>
      <c r="AF62" s="29">
        <f t="shared" si="10"/>
        <v>18.441500000000001</v>
      </c>
      <c r="AG62" s="29">
        <f t="shared" si="11"/>
        <v>0</v>
      </c>
      <c r="AH62" s="29">
        <f t="shared" si="12"/>
        <v>14.722400000000002</v>
      </c>
    </row>
    <row r="63" spans="1:34" s="22" customFormat="1" ht="15.95" customHeight="1" x14ac:dyDescent="0.25">
      <c r="A63" s="23">
        <v>57</v>
      </c>
      <c r="B63" s="24" t="s">
        <v>60</v>
      </c>
      <c r="C63" s="25">
        <v>15</v>
      </c>
      <c r="D63" s="26">
        <v>1963</v>
      </c>
      <c r="E63" s="27" t="s">
        <v>34</v>
      </c>
      <c r="F63" s="28" t="s">
        <v>28</v>
      </c>
      <c r="G63" s="27" t="s">
        <v>33</v>
      </c>
      <c r="H63" s="29">
        <v>690.6</v>
      </c>
      <c r="I63" s="30"/>
      <c r="J63" s="31">
        <f t="shared" si="0"/>
        <v>690.6</v>
      </c>
      <c r="K63" s="32">
        <f t="shared" si="1"/>
        <v>486</v>
      </c>
      <c r="L63" s="29">
        <v>417</v>
      </c>
      <c r="M63" s="29">
        <v>69</v>
      </c>
      <c r="N63" s="18">
        <v>0.61</v>
      </c>
      <c r="O63" s="19">
        <v>1.2999999999999999E-2</v>
      </c>
      <c r="P63" s="19">
        <v>1.2999999999999999E-2</v>
      </c>
      <c r="Q63" s="18">
        <f t="shared" si="6"/>
        <v>42.089999999999996</v>
      </c>
      <c r="R63" s="18">
        <f t="shared" si="7"/>
        <v>0.89699999999999991</v>
      </c>
      <c r="S63" s="18">
        <f>P63*M63</f>
        <v>0.89699999999999991</v>
      </c>
      <c r="T63" s="18">
        <f t="shared" si="8"/>
        <v>1.7939999999999998</v>
      </c>
      <c r="U63" s="19">
        <v>5.73</v>
      </c>
      <c r="V63" s="19">
        <v>23.95</v>
      </c>
      <c r="W63" s="18">
        <f>X63+Y63</f>
        <v>152.56</v>
      </c>
      <c r="X63" s="19">
        <v>23.95</v>
      </c>
      <c r="Y63" s="18">
        <v>128.61000000000001</v>
      </c>
      <c r="Z63" s="19">
        <v>19.12</v>
      </c>
      <c r="AA63" s="20">
        <f t="shared" si="2"/>
        <v>0.34922632493483924</v>
      </c>
      <c r="AB63" s="20">
        <f t="shared" si="3"/>
        <v>3.1107949609035616E-2</v>
      </c>
      <c r="AC63" s="20">
        <f t="shared" si="4"/>
        <v>0.19815569070373587</v>
      </c>
      <c r="AD63" s="20">
        <f t="shared" si="5"/>
        <v>4.9668809730668985E-2</v>
      </c>
      <c r="AE63" s="29">
        <f t="shared" si="9"/>
        <v>241.17569999999998</v>
      </c>
      <c r="AF63" s="29">
        <f t="shared" si="10"/>
        <v>21.483149999999998</v>
      </c>
      <c r="AG63" s="29">
        <f t="shared" si="11"/>
        <v>136.84631999999999</v>
      </c>
      <c r="AH63" s="29">
        <f t="shared" si="12"/>
        <v>34.301280000000006</v>
      </c>
    </row>
    <row r="64" spans="1:34" s="22" customFormat="1" ht="15.95" customHeight="1" x14ac:dyDescent="0.25">
      <c r="A64" s="23">
        <v>58</v>
      </c>
      <c r="B64" s="24" t="s">
        <v>60</v>
      </c>
      <c r="C64" s="25">
        <v>16</v>
      </c>
      <c r="D64" s="26">
        <v>1945</v>
      </c>
      <c r="E64" s="27" t="s">
        <v>34</v>
      </c>
      <c r="F64" s="28" t="s">
        <v>28</v>
      </c>
      <c r="G64" s="27" t="s">
        <v>35</v>
      </c>
      <c r="H64" s="29">
        <v>774.6</v>
      </c>
      <c r="I64" s="30"/>
      <c r="J64" s="31">
        <f t="shared" si="0"/>
        <v>774.6</v>
      </c>
      <c r="K64" s="32">
        <f t="shared" si="1"/>
        <v>583.19999999999993</v>
      </c>
      <c r="L64" s="29">
        <v>549.79999999999995</v>
      </c>
      <c r="M64" s="29">
        <v>33.4</v>
      </c>
      <c r="N64" s="18">
        <v>0.61</v>
      </c>
      <c r="O64" s="19">
        <v>0.01</v>
      </c>
      <c r="P64" s="18">
        <v>0</v>
      </c>
      <c r="Q64" s="18">
        <f t="shared" si="6"/>
        <v>20.373999999999999</v>
      </c>
      <c r="R64" s="18">
        <f t="shared" si="7"/>
        <v>0.33400000000000002</v>
      </c>
      <c r="S64" s="18">
        <v>0</v>
      </c>
      <c r="T64" s="18">
        <f t="shared" si="8"/>
        <v>0.33400000000000002</v>
      </c>
      <c r="U64" s="19">
        <v>5.73</v>
      </c>
      <c r="V64" s="19">
        <v>23.95</v>
      </c>
      <c r="W64" s="18">
        <v>0</v>
      </c>
      <c r="X64" s="18">
        <v>0</v>
      </c>
      <c r="Y64" s="18">
        <v>0</v>
      </c>
      <c r="Z64" s="19">
        <v>19.12</v>
      </c>
      <c r="AA64" s="20">
        <f t="shared" si="2"/>
        <v>0.15071394268009294</v>
      </c>
      <c r="AB64" s="20">
        <f t="shared" si="3"/>
        <v>1.0327007487735605E-2</v>
      </c>
      <c r="AC64" s="20">
        <f t="shared" si="4"/>
        <v>0</v>
      </c>
      <c r="AD64" s="20">
        <f t="shared" si="5"/>
        <v>8.2443583785179447E-3</v>
      </c>
      <c r="AE64" s="29">
        <f t="shared" si="9"/>
        <v>116.74302</v>
      </c>
      <c r="AF64" s="29">
        <f t="shared" si="10"/>
        <v>7.9992999999999999</v>
      </c>
      <c r="AG64" s="29">
        <f t="shared" si="11"/>
        <v>0</v>
      </c>
      <c r="AH64" s="29">
        <f t="shared" si="12"/>
        <v>6.3860799999999998</v>
      </c>
    </row>
    <row r="65" spans="1:34" s="22" customFormat="1" ht="15.95" customHeight="1" x14ac:dyDescent="0.25">
      <c r="A65" s="23">
        <v>59</v>
      </c>
      <c r="B65" s="24" t="s">
        <v>60</v>
      </c>
      <c r="C65" s="25">
        <v>18</v>
      </c>
      <c r="D65" s="26">
        <v>1948</v>
      </c>
      <c r="E65" s="27" t="s">
        <v>34</v>
      </c>
      <c r="F65" s="28" t="s">
        <v>28</v>
      </c>
      <c r="G65" s="27" t="s">
        <v>35</v>
      </c>
      <c r="H65" s="29">
        <v>701.83</v>
      </c>
      <c r="I65" s="30"/>
      <c r="J65" s="31">
        <f t="shared" si="0"/>
        <v>701.83</v>
      </c>
      <c r="K65" s="32">
        <f t="shared" si="1"/>
        <v>620.1</v>
      </c>
      <c r="L65" s="29">
        <v>552.6</v>
      </c>
      <c r="M65" s="29">
        <v>67.5</v>
      </c>
      <c r="N65" s="18">
        <v>0.61</v>
      </c>
      <c r="O65" s="19">
        <v>0.01</v>
      </c>
      <c r="P65" s="18">
        <v>0</v>
      </c>
      <c r="Q65" s="18">
        <f t="shared" si="6"/>
        <v>41.174999999999997</v>
      </c>
      <c r="R65" s="18">
        <f t="shared" si="7"/>
        <v>0.67500000000000004</v>
      </c>
      <c r="S65" s="18">
        <v>0</v>
      </c>
      <c r="T65" s="18">
        <f t="shared" si="8"/>
        <v>0.67500000000000004</v>
      </c>
      <c r="U65" s="19">
        <v>5.73</v>
      </c>
      <c r="V65" s="19">
        <v>23.95</v>
      </c>
      <c r="W65" s="18">
        <v>0</v>
      </c>
      <c r="X65" s="18">
        <v>0</v>
      </c>
      <c r="Y65" s="18">
        <v>0</v>
      </c>
      <c r="Z65" s="19">
        <v>19.12</v>
      </c>
      <c r="AA65" s="20">
        <f t="shared" si="2"/>
        <v>0.33616794665374805</v>
      </c>
      <c r="AB65" s="20">
        <f t="shared" si="3"/>
        <v>2.3034424290782667E-2</v>
      </c>
      <c r="AC65" s="20">
        <f t="shared" si="4"/>
        <v>0</v>
      </c>
      <c r="AD65" s="20">
        <f t="shared" si="5"/>
        <v>1.8389068577860736E-2</v>
      </c>
      <c r="AE65" s="29">
        <f t="shared" si="9"/>
        <v>235.93275</v>
      </c>
      <c r="AF65" s="29">
        <f t="shared" si="10"/>
        <v>16.166250000000002</v>
      </c>
      <c r="AG65" s="29">
        <f t="shared" si="11"/>
        <v>0</v>
      </c>
      <c r="AH65" s="29">
        <f t="shared" si="12"/>
        <v>12.906000000000001</v>
      </c>
    </row>
    <row r="66" spans="1:34" s="22" customFormat="1" ht="15.95" customHeight="1" x14ac:dyDescent="0.25">
      <c r="A66" s="23">
        <v>60</v>
      </c>
      <c r="B66" s="24" t="s">
        <v>60</v>
      </c>
      <c r="C66" s="25">
        <v>19</v>
      </c>
      <c r="D66" s="26">
        <v>1953</v>
      </c>
      <c r="E66" s="27">
        <v>2</v>
      </c>
      <c r="F66" s="28" t="s">
        <v>28</v>
      </c>
      <c r="G66" s="27" t="s">
        <v>35</v>
      </c>
      <c r="H66" s="29">
        <v>379.2</v>
      </c>
      <c r="I66" s="30"/>
      <c r="J66" s="31">
        <f t="shared" si="0"/>
        <v>379.2</v>
      </c>
      <c r="K66" s="32">
        <f t="shared" si="1"/>
        <v>283.5</v>
      </c>
      <c r="L66" s="29">
        <v>248.3</v>
      </c>
      <c r="M66" s="29">
        <v>35.200000000000003</v>
      </c>
      <c r="N66" s="18">
        <v>0.61</v>
      </c>
      <c r="O66" s="19">
        <v>0.01</v>
      </c>
      <c r="P66" s="18">
        <v>0</v>
      </c>
      <c r="Q66" s="18">
        <f t="shared" si="6"/>
        <v>21.472000000000001</v>
      </c>
      <c r="R66" s="18">
        <f t="shared" si="7"/>
        <v>0.35200000000000004</v>
      </c>
      <c r="S66" s="18">
        <v>0</v>
      </c>
      <c r="T66" s="18">
        <f t="shared" si="8"/>
        <v>0.35200000000000004</v>
      </c>
      <c r="U66" s="19">
        <v>5.73</v>
      </c>
      <c r="V66" s="19">
        <v>23.95</v>
      </c>
      <c r="W66" s="18">
        <v>0</v>
      </c>
      <c r="X66" s="18">
        <v>0</v>
      </c>
      <c r="Y66" s="18">
        <v>0</v>
      </c>
      <c r="Z66" s="19">
        <v>19.12</v>
      </c>
      <c r="AA66" s="20">
        <f t="shared" si="2"/>
        <v>0.3244582278481013</v>
      </c>
      <c r="AB66" s="20">
        <f t="shared" si="3"/>
        <v>2.2232067510548525E-2</v>
      </c>
      <c r="AC66" s="20">
        <f t="shared" si="4"/>
        <v>0</v>
      </c>
      <c r="AD66" s="20">
        <f t="shared" si="5"/>
        <v>1.7748523206751059E-2</v>
      </c>
      <c r="AE66" s="29">
        <f t="shared" si="9"/>
        <v>123.03456000000001</v>
      </c>
      <c r="AF66" s="29">
        <f t="shared" si="10"/>
        <v>8.4304000000000006</v>
      </c>
      <c r="AG66" s="29">
        <f t="shared" si="11"/>
        <v>0</v>
      </c>
      <c r="AH66" s="29">
        <f t="shared" si="12"/>
        <v>6.7302400000000011</v>
      </c>
    </row>
    <row r="67" spans="1:34" s="22" customFormat="1" ht="15.95" customHeight="1" x14ac:dyDescent="0.25">
      <c r="A67" s="23">
        <v>61</v>
      </c>
      <c r="B67" s="24" t="s">
        <v>60</v>
      </c>
      <c r="C67" s="25">
        <v>21</v>
      </c>
      <c r="D67" s="26">
        <v>1953</v>
      </c>
      <c r="E67" s="27">
        <v>2</v>
      </c>
      <c r="F67" s="28" t="s">
        <v>28</v>
      </c>
      <c r="G67" s="27" t="s">
        <v>35</v>
      </c>
      <c r="H67" s="29">
        <v>377.4</v>
      </c>
      <c r="I67" s="30"/>
      <c r="J67" s="31">
        <f t="shared" si="0"/>
        <v>377.4</v>
      </c>
      <c r="K67" s="32">
        <f t="shared" si="1"/>
        <v>287.89999999999998</v>
      </c>
      <c r="L67" s="29">
        <v>248</v>
      </c>
      <c r="M67" s="29">
        <v>39.9</v>
      </c>
      <c r="N67" s="18">
        <v>0.61</v>
      </c>
      <c r="O67" s="19">
        <v>0.01</v>
      </c>
      <c r="P67" s="18">
        <v>0</v>
      </c>
      <c r="Q67" s="18">
        <f t="shared" si="6"/>
        <v>24.338999999999999</v>
      </c>
      <c r="R67" s="18">
        <f t="shared" si="7"/>
        <v>0.39900000000000002</v>
      </c>
      <c r="S67" s="18">
        <v>0</v>
      </c>
      <c r="T67" s="18">
        <f t="shared" si="8"/>
        <v>0.39900000000000002</v>
      </c>
      <c r="U67" s="19">
        <v>5.73</v>
      </c>
      <c r="V67" s="19">
        <v>23.95</v>
      </c>
      <c r="W67" s="18">
        <v>0</v>
      </c>
      <c r="X67" s="18">
        <v>0</v>
      </c>
      <c r="Y67" s="18">
        <v>0</v>
      </c>
      <c r="Z67" s="19">
        <v>19.12</v>
      </c>
      <c r="AA67" s="20">
        <f t="shared" si="2"/>
        <v>0.3695348966613673</v>
      </c>
      <c r="AB67" s="20">
        <f t="shared" si="3"/>
        <v>2.5320747217806045E-2</v>
      </c>
      <c r="AC67" s="20">
        <f t="shared" si="4"/>
        <v>0</v>
      </c>
      <c r="AD67" s="20">
        <f t="shared" si="5"/>
        <v>2.0214308426073135E-2</v>
      </c>
      <c r="AE67" s="29">
        <f t="shared" si="9"/>
        <v>139.46247</v>
      </c>
      <c r="AF67" s="29">
        <f t="shared" si="10"/>
        <v>9.5560500000000008</v>
      </c>
      <c r="AG67" s="29">
        <f t="shared" si="11"/>
        <v>0</v>
      </c>
      <c r="AH67" s="29">
        <f t="shared" si="12"/>
        <v>7.6288800000000005</v>
      </c>
    </row>
    <row r="68" spans="1:34" s="22" customFormat="1" ht="15.95" customHeight="1" x14ac:dyDescent="0.25">
      <c r="A68" s="23">
        <v>62</v>
      </c>
      <c r="B68" s="24" t="s">
        <v>60</v>
      </c>
      <c r="C68" s="25">
        <v>23</v>
      </c>
      <c r="D68" s="26">
        <v>1948</v>
      </c>
      <c r="E68" s="27">
        <v>2</v>
      </c>
      <c r="F68" s="28" t="s">
        <v>28</v>
      </c>
      <c r="G68" s="27" t="s">
        <v>35</v>
      </c>
      <c r="H68" s="29">
        <v>762.8</v>
      </c>
      <c r="I68" s="30"/>
      <c r="J68" s="31">
        <f t="shared" si="0"/>
        <v>762.8</v>
      </c>
      <c r="K68" s="32">
        <f t="shared" si="1"/>
        <v>605.1</v>
      </c>
      <c r="L68" s="29">
        <v>525.1</v>
      </c>
      <c r="M68" s="29">
        <v>80</v>
      </c>
      <c r="N68" s="18">
        <v>0.61</v>
      </c>
      <c r="O68" s="19">
        <v>0.01</v>
      </c>
      <c r="P68" s="18">
        <v>0</v>
      </c>
      <c r="Q68" s="18">
        <f t="shared" si="6"/>
        <v>48.8</v>
      </c>
      <c r="R68" s="18">
        <f t="shared" si="7"/>
        <v>0.8</v>
      </c>
      <c r="S68" s="18">
        <v>0</v>
      </c>
      <c r="T68" s="18">
        <f t="shared" si="8"/>
        <v>0.8</v>
      </c>
      <c r="U68" s="19">
        <v>5.73</v>
      </c>
      <c r="V68" s="19">
        <v>23.95</v>
      </c>
      <c r="W68" s="18">
        <v>0</v>
      </c>
      <c r="X68" s="18">
        <v>0</v>
      </c>
      <c r="Y68" s="18">
        <v>0</v>
      </c>
      <c r="Z68" s="19">
        <v>19.12</v>
      </c>
      <c r="AA68" s="20">
        <f t="shared" si="2"/>
        <v>0.36657577346617726</v>
      </c>
      <c r="AB68" s="20">
        <f t="shared" si="3"/>
        <v>2.5117986366019925E-2</v>
      </c>
      <c r="AC68" s="20">
        <f t="shared" si="4"/>
        <v>0</v>
      </c>
      <c r="AD68" s="20">
        <f t="shared" si="5"/>
        <v>2.0052438384897748E-2</v>
      </c>
      <c r="AE68" s="29">
        <f t="shared" si="9"/>
        <v>279.62399999999997</v>
      </c>
      <c r="AF68" s="29">
        <f t="shared" si="10"/>
        <v>19.159999999999997</v>
      </c>
      <c r="AG68" s="29">
        <f t="shared" si="11"/>
        <v>0</v>
      </c>
      <c r="AH68" s="29">
        <f t="shared" si="12"/>
        <v>15.296000000000001</v>
      </c>
    </row>
    <row r="69" spans="1:34" s="22" customFormat="1" ht="15.95" customHeight="1" x14ac:dyDescent="0.25">
      <c r="A69" s="23">
        <v>63</v>
      </c>
      <c r="B69" s="24" t="s">
        <v>60</v>
      </c>
      <c r="C69" s="25">
        <v>25</v>
      </c>
      <c r="D69" s="26">
        <v>1962</v>
      </c>
      <c r="E69" s="27" t="s">
        <v>27</v>
      </c>
      <c r="F69" s="28" t="s">
        <v>28</v>
      </c>
      <c r="G69" s="27" t="s">
        <v>35</v>
      </c>
      <c r="H69" s="29">
        <v>3309.5</v>
      </c>
      <c r="I69" s="30"/>
      <c r="J69" s="31">
        <f t="shared" si="0"/>
        <v>3309.5</v>
      </c>
      <c r="K69" s="32">
        <f t="shared" si="1"/>
        <v>1201.7</v>
      </c>
      <c r="L69" s="29">
        <v>912.2</v>
      </c>
      <c r="M69" s="29">
        <v>289.5</v>
      </c>
      <c r="N69" s="18">
        <v>0.61</v>
      </c>
      <c r="O69" s="19">
        <v>0.01</v>
      </c>
      <c r="P69" s="18">
        <v>0</v>
      </c>
      <c r="Q69" s="18">
        <f t="shared" si="6"/>
        <v>176.595</v>
      </c>
      <c r="R69" s="18">
        <f t="shared" si="7"/>
        <v>2.895</v>
      </c>
      <c r="S69" s="18">
        <v>0</v>
      </c>
      <c r="T69" s="18">
        <f t="shared" si="8"/>
        <v>2.895</v>
      </c>
      <c r="U69" s="19">
        <v>5.73</v>
      </c>
      <c r="V69" s="19">
        <v>23.95</v>
      </c>
      <c r="W69" s="18">
        <v>0</v>
      </c>
      <c r="X69" s="18">
        <v>0</v>
      </c>
      <c r="Y69" s="18">
        <v>0</v>
      </c>
      <c r="Z69" s="19">
        <v>19.12</v>
      </c>
      <c r="AA69" s="20">
        <f t="shared" si="2"/>
        <v>0.30575293851034901</v>
      </c>
      <c r="AB69" s="20">
        <f t="shared" si="3"/>
        <v>2.0950370146547818E-2</v>
      </c>
      <c r="AC69" s="20">
        <f t="shared" si="4"/>
        <v>0</v>
      </c>
      <c r="AD69" s="20">
        <f t="shared" si="5"/>
        <v>1.6725305937452788E-2</v>
      </c>
      <c r="AE69" s="29">
        <f t="shared" si="9"/>
        <v>1011.88935</v>
      </c>
      <c r="AF69" s="29">
        <f t="shared" si="10"/>
        <v>69.335250000000002</v>
      </c>
      <c r="AG69" s="29">
        <f t="shared" si="11"/>
        <v>0</v>
      </c>
      <c r="AH69" s="29">
        <f t="shared" si="12"/>
        <v>55.352400000000003</v>
      </c>
    </row>
    <row r="70" spans="1:34" s="22" customFormat="1" ht="15.95" customHeight="1" x14ac:dyDescent="0.25">
      <c r="A70" s="23">
        <v>64</v>
      </c>
      <c r="B70" s="24" t="s">
        <v>60</v>
      </c>
      <c r="C70" s="25" t="s">
        <v>61</v>
      </c>
      <c r="D70" s="26">
        <v>1967</v>
      </c>
      <c r="E70" s="27" t="s">
        <v>27</v>
      </c>
      <c r="F70" s="28" t="s">
        <v>28</v>
      </c>
      <c r="G70" s="27" t="s">
        <v>35</v>
      </c>
      <c r="H70" s="29">
        <v>2605.8000000000002</v>
      </c>
      <c r="I70" s="30"/>
      <c r="J70" s="31">
        <f t="shared" si="0"/>
        <v>2605.8000000000002</v>
      </c>
      <c r="K70" s="32">
        <f t="shared" si="1"/>
        <v>1101.9000000000001</v>
      </c>
      <c r="L70" s="29">
        <v>817.6</v>
      </c>
      <c r="M70" s="29">
        <v>284.3</v>
      </c>
      <c r="N70" s="18">
        <v>0.61</v>
      </c>
      <c r="O70" s="19">
        <v>0.01</v>
      </c>
      <c r="P70" s="18">
        <v>0</v>
      </c>
      <c r="Q70" s="18">
        <f t="shared" si="6"/>
        <v>173.423</v>
      </c>
      <c r="R70" s="18">
        <f t="shared" si="7"/>
        <v>2.843</v>
      </c>
      <c r="S70" s="18">
        <v>0</v>
      </c>
      <c r="T70" s="18">
        <f t="shared" si="8"/>
        <v>2.843</v>
      </c>
      <c r="U70" s="19">
        <v>5.73</v>
      </c>
      <c r="V70" s="19">
        <v>23.95</v>
      </c>
      <c r="W70" s="18">
        <v>0</v>
      </c>
      <c r="X70" s="18">
        <v>0</v>
      </c>
      <c r="Y70" s="18">
        <v>0</v>
      </c>
      <c r="Z70" s="19">
        <v>19.12</v>
      </c>
      <c r="AA70" s="20">
        <f t="shared" si="2"/>
        <v>0.38134691457517844</v>
      </c>
      <c r="AB70" s="20">
        <f t="shared" si="3"/>
        <v>2.6130113592754623E-2</v>
      </c>
      <c r="AC70" s="20">
        <f t="shared" si="4"/>
        <v>0</v>
      </c>
      <c r="AD70" s="20">
        <f t="shared" si="5"/>
        <v>2.0860449765906824E-2</v>
      </c>
      <c r="AE70" s="29">
        <f t="shared" si="9"/>
        <v>993.71379000000002</v>
      </c>
      <c r="AF70" s="29">
        <f t="shared" si="10"/>
        <v>68.089849999999998</v>
      </c>
      <c r="AG70" s="29">
        <f t="shared" si="11"/>
        <v>0</v>
      </c>
      <c r="AH70" s="29">
        <f t="shared" si="12"/>
        <v>54.358160000000005</v>
      </c>
    </row>
    <row r="71" spans="1:34" s="22" customFormat="1" ht="15.95" customHeight="1" x14ac:dyDescent="0.25">
      <c r="A71" s="23">
        <v>65</v>
      </c>
      <c r="B71" s="24" t="s">
        <v>62</v>
      </c>
      <c r="C71" s="25" t="s">
        <v>63</v>
      </c>
      <c r="D71" s="26">
        <v>1941</v>
      </c>
      <c r="E71" s="27" t="s">
        <v>34</v>
      </c>
      <c r="F71" s="28" t="s">
        <v>28</v>
      </c>
      <c r="G71" s="27" t="s">
        <v>29</v>
      </c>
      <c r="H71" s="29">
        <v>419</v>
      </c>
      <c r="I71" s="30">
        <v>101.1</v>
      </c>
      <c r="J71" s="31">
        <f t="shared" si="0"/>
        <v>520.1</v>
      </c>
      <c r="K71" s="32">
        <f t="shared" si="1"/>
        <v>68.5</v>
      </c>
      <c r="L71" s="29">
        <v>0</v>
      </c>
      <c r="M71" s="29">
        <v>68.5</v>
      </c>
      <c r="N71" s="18">
        <v>0.61</v>
      </c>
      <c r="O71" s="19">
        <v>1.2999999999999999E-2</v>
      </c>
      <c r="P71" s="19">
        <v>1.2999999999999999E-2</v>
      </c>
      <c r="Q71" s="18">
        <f t="shared" si="6"/>
        <v>41.784999999999997</v>
      </c>
      <c r="R71" s="18">
        <f t="shared" si="7"/>
        <v>0.89049999999999996</v>
      </c>
      <c r="S71" s="18">
        <f>P71*M71</f>
        <v>0.89049999999999996</v>
      </c>
      <c r="T71" s="18">
        <f t="shared" si="8"/>
        <v>1.7809999999999999</v>
      </c>
      <c r="U71" s="19">
        <v>5.73</v>
      </c>
      <c r="V71" s="19">
        <v>23.95</v>
      </c>
      <c r="W71" s="19">
        <f>Y71+X71</f>
        <v>136.04</v>
      </c>
      <c r="X71" s="19">
        <v>23.95</v>
      </c>
      <c r="Y71" s="19">
        <v>112.09</v>
      </c>
      <c r="Z71" s="19">
        <v>19.12</v>
      </c>
      <c r="AA71" s="20">
        <f t="shared" si="2"/>
        <v>0.46035002884060755</v>
      </c>
      <c r="AB71" s="20">
        <f t="shared" si="3"/>
        <v>4.1006489136704474E-2</v>
      </c>
      <c r="AC71" s="20">
        <f t="shared" si="4"/>
        <v>0.23292370697942699</v>
      </c>
      <c r="AD71" s="20">
        <f t="shared" si="5"/>
        <v>6.5473408959815418E-2</v>
      </c>
      <c r="AE71" s="29">
        <f t="shared" si="9"/>
        <v>239.42804999999998</v>
      </c>
      <c r="AF71" s="29">
        <f t="shared" si="10"/>
        <v>21.327475</v>
      </c>
      <c r="AG71" s="29">
        <f t="shared" si="11"/>
        <v>121.14361999999998</v>
      </c>
      <c r="AH71" s="29">
        <f t="shared" si="12"/>
        <v>34.052720000000001</v>
      </c>
    </row>
    <row r="72" spans="1:34" s="22" customFormat="1" ht="15.95" customHeight="1" x14ac:dyDescent="0.25">
      <c r="A72" s="23">
        <v>66</v>
      </c>
      <c r="B72" s="24" t="s">
        <v>64</v>
      </c>
      <c r="C72" s="25">
        <v>5</v>
      </c>
      <c r="D72" s="26">
        <v>1988</v>
      </c>
      <c r="E72" s="27" t="s">
        <v>27</v>
      </c>
      <c r="F72" s="28" t="s">
        <v>28</v>
      </c>
      <c r="G72" s="27" t="s">
        <v>29</v>
      </c>
      <c r="H72" s="29">
        <v>2943.6</v>
      </c>
      <c r="I72" s="30"/>
      <c r="J72" s="31">
        <f t="shared" ref="J72:J89" si="23">H72+I72</f>
        <v>2943.6</v>
      </c>
      <c r="K72" s="32">
        <f t="shared" ref="K72:K126" si="24">L72+M72</f>
        <v>1010.5</v>
      </c>
      <c r="L72" s="29">
        <v>771.1</v>
      </c>
      <c r="M72" s="29">
        <v>239.4</v>
      </c>
      <c r="N72" s="18">
        <v>0.61</v>
      </c>
      <c r="O72" s="19">
        <v>1.2999999999999999E-2</v>
      </c>
      <c r="P72" s="19">
        <v>1.2999999999999999E-2</v>
      </c>
      <c r="Q72" s="18">
        <f t="shared" si="6"/>
        <v>146.03399999999999</v>
      </c>
      <c r="R72" s="18">
        <f t="shared" si="7"/>
        <v>3.1122000000000001</v>
      </c>
      <c r="S72" s="18">
        <f>P72*M72</f>
        <v>3.1122000000000001</v>
      </c>
      <c r="T72" s="18">
        <f t="shared" si="8"/>
        <v>6.2244000000000002</v>
      </c>
      <c r="U72" s="19">
        <v>5.73</v>
      </c>
      <c r="V72" s="19">
        <v>23.95</v>
      </c>
      <c r="W72" s="19">
        <f>Y72+X72</f>
        <v>136.04</v>
      </c>
      <c r="X72" s="19">
        <v>23.95</v>
      </c>
      <c r="Y72" s="19">
        <v>112.09</v>
      </c>
      <c r="Z72" s="19">
        <v>19.12</v>
      </c>
      <c r="AA72" s="20">
        <f t="shared" ref="AA72:AA135" si="25">(Q72/J72)*U72</f>
        <v>0.28426920097839381</v>
      </c>
      <c r="AB72" s="20">
        <f t="shared" ref="AB72:AB135" si="26">(R72/J72)*V72</f>
        <v>2.5321779453730126E-2</v>
      </c>
      <c r="AC72" s="20">
        <f t="shared" ref="AC72:AC135" si="27">(S72/J72)*W72</f>
        <v>0.14383193640440278</v>
      </c>
      <c r="AD72" s="20">
        <f t="shared" ref="AD72:AD135" si="28">(T72/J72)*Z72</f>
        <v>4.0430264981655119E-2</v>
      </c>
      <c r="AE72" s="29">
        <f t="shared" si="9"/>
        <v>836.77481999999998</v>
      </c>
      <c r="AF72" s="29">
        <f t="shared" si="10"/>
        <v>74.537189999999995</v>
      </c>
      <c r="AG72" s="29">
        <f t="shared" si="11"/>
        <v>423.38368800000001</v>
      </c>
      <c r="AH72" s="29">
        <f t="shared" si="12"/>
        <v>119.01052800000001</v>
      </c>
    </row>
    <row r="73" spans="1:34" s="22" customFormat="1" ht="15.95" customHeight="1" x14ac:dyDescent="0.25">
      <c r="A73" s="23">
        <v>67</v>
      </c>
      <c r="B73" s="24" t="s">
        <v>64</v>
      </c>
      <c r="C73" s="25">
        <v>6</v>
      </c>
      <c r="D73" s="26">
        <v>1950</v>
      </c>
      <c r="E73" s="27" t="s">
        <v>34</v>
      </c>
      <c r="F73" s="28" t="s">
        <v>28</v>
      </c>
      <c r="G73" s="27" t="s">
        <v>35</v>
      </c>
      <c r="H73" s="29">
        <v>486.7</v>
      </c>
      <c r="I73" s="30"/>
      <c r="J73" s="31">
        <f t="shared" si="23"/>
        <v>486.7</v>
      </c>
      <c r="K73" s="32">
        <f t="shared" si="24"/>
        <v>406</v>
      </c>
      <c r="L73" s="29">
        <v>378.2</v>
      </c>
      <c r="M73" s="29">
        <v>27.8</v>
      </c>
      <c r="N73" s="18">
        <v>0.61</v>
      </c>
      <c r="O73" s="19">
        <v>0.01</v>
      </c>
      <c r="P73" s="18">
        <v>0</v>
      </c>
      <c r="Q73" s="18">
        <f t="shared" ref="Q73:Q136" si="29">N73*M73</f>
        <v>16.957999999999998</v>
      </c>
      <c r="R73" s="18">
        <f t="shared" ref="R73:R136" si="30">O73*M73</f>
        <v>0.27800000000000002</v>
      </c>
      <c r="S73" s="18">
        <v>0</v>
      </c>
      <c r="T73" s="18">
        <f t="shared" ref="T73:T136" si="31">R73+S73</f>
        <v>0.27800000000000002</v>
      </c>
      <c r="U73" s="19">
        <v>5.73</v>
      </c>
      <c r="V73" s="19">
        <v>23.95</v>
      </c>
      <c r="W73" s="18">
        <v>0</v>
      </c>
      <c r="X73" s="18">
        <v>0</v>
      </c>
      <c r="Y73" s="18">
        <v>0</v>
      </c>
      <c r="Z73" s="19">
        <v>19.12</v>
      </c>
      <c r="AA73" s="20">
        <f t="shared" si="25"/>
        <v>0.19964935278405588</v>
      </c>
      <c r="AB73" s="20">
        <f t="shared" si="26"/>
        <v>1.3680090404766797E-2</v>
      </c>
      <c r="AC73" s="20">
        <f t="shared" si="27"/>
        <v>0</v>
      </c>
      <c r="AD73" s="20">
        <f t="shared" si="28"/>
        <v>1.0921224573659339E-2</v>
      </c>
      <c r="AE73" s="29">
        <f t="shared" ref="AE73:AE136" si="32">AA73*J73</f>
        <v>97.169339999999991</v>
      </c>
      <c r="AF73" s="29">
        <f t="shared" ref="AF73:AF136" si="33">AB73*J73</f>
        <v>6.6581000000000001</v>
      </c>
      <c r="AG73" s="29">
        <f t="shared" ref="AG73:AG136" si="34">AC73*J73</f>
        <v>0</v>
      </c>
      <c r="AH73" s="29">
        <f t="shared" ref="AH73:AH136" si="35">AD73*J73</f>
        <v>5.3153600000000001</v>
      </c>
    </row>
    <row r="74" spans="1:34" s="22" customFormat="1" ht="15.95" customHeight="1" x14ac:dyDescent="0.25">
      <c r="A74" s="23">
        <v>68</v>
      </c>
      <c r="B74" s="24" t="s">
        <v>64</v>
      </c>
      <c r="C74" s="25">
        <v>8</v>
      </c>
      <c r="D74" s="26">
        <v>1950</v>
      </c>
      <c r="E74" s="27" t="s">
        <v>34</v>
      </c>
      <c r="F74" s="28" t="s">
        <v>28</v>
      </c>
      <c r="G74" s="27" t="s">
        <v>35</v>
      </c>
      <c r="H74" s="29">
        <v>691.4</v>
      </c>
      <c r="I74" s="30"/>
      <c r="J74" s="31">
        <f t="shared" si="23"/>
        <v>691.4</v>
      </c>
      <c r="K74" s="32">
        <f t="shared" si="24"/>
        <v>605.80000000000007</v>
      </c>
      <c r="L74" s="29">
        <v>520.1</v>
      </c>
      <c r="M74" s="29">
        <v>85.7</v>
      </c>
      <c r="N74" s="18">
        <v>0.61</v>
      </c>
      <c r="O74" s="19">
        <v>0.01</v>
      </c>
      <c r="P74" s="18">
        <v>0</v>
      </c>
      <c r="Q74" s="18">
        <f t="shared" si="29"/>
        <v>52.277000000000001</v>
      </c>
      <c r="R74" s="18">
        <f t="shared" si="30"/>
        <v>0.8570000000000001</v>
      </c>
      <c r="S74" s="18">
        <v>0</v>
      </c>
      <c r="T74" s="18">
        <f t="shared" si="31"/>
        <v>0.8570000000000001</v>
      </c>
      <c r="U74" s="19">
        <v>5.73</v>
      </c>
      <c r="V74" s="19">
        <v>23.95</v>
      </c>
      <c r="W74" s="18">
        <v>0</v>
      </c>
      <c r="X74" s="18">
        <v>0</v>
      </c>
      <c r="Y74" s="18">
        <v>0</v>
      </c>
      <c r="Z74" s="19">
        <v>19.12</v>
      </c>
      <c r="AA74" s="20">
        <f t="shared" si="25"/>
        <v>0.43324733873300558</v>
      </c>
      <c r="AB74" s="20">
        <f t="shared" si="26"/>
        <v>2.9686361006653172E-2</v>
      </c>
      <c r="AC74" s="20">
        <f t="shared" si="27"/>
        <v>0</v>
      </c>
      <c r="AD74" s="20">
        <f t="shared" si="28"/>
        <v>2.3699508244142325E-2</v>
      </c>
      <c r="AE74" s="29">
        <f t="shared" si="32"/>
        <v>299.54721000000006</v>
      </c>
      <c r="AF74" s="29">
        <f t="shared" si="33"/>
        <v>20.525150000000004</v>
      </c>
      <c r="AG74" s="29">
        <f t="shared" si="34"/>
        <v>0</v>
      </c>
      <c r="AH74" s="29">
        <f t="shared" si="35"/>
        <v>16.385840000000002</v>
      </c>
    </row>
    <row r="75" spans="1:34" s="22" customFormat="1" ht="15.95" customHeight="1" x14ac:dyDescent="0.25">
      <c r="A75" s="23">
        <v>69</v>
      </c>
      <c r="B75" s="24" t="s">
        <v>64</v>
      </c>
      <c r="C75" s="25">
        <v>10</v>
      </c>
      <c r="D75" s="26">
        <v>1950</v>
      </c>
      <c r="E75" s="27" t="s">
        <v>34</v>
      </c>
      <c r="F75" s="28" t="s">
        <v>28</v>
      </c>
      <c r="G75" s="27" t="s">
        <v>29</v>
      </c>
      <c r="H75" s="29">
        <v>513.1</v>
      </c>
      <c r="I75" s="30"/>
      <c r="J75" s="31">
        <f t="shared" si="23"/>
        <v>513.1</v>
      </c>
      <c r="K75" s="32">
        <f t="shared" si="24"/>
        <v>456.4</v>
      </c>
      <c r="L75" s="29">
        <v>383.4</v>
      </c>
      <c r="M75" s="29">
        <v>73</v>
      </c>
      <c r="N75" s="18">
        <v>0.61</v>
      </c>
      <c r="O75" s="19">
        <v>1.2999999999999999E-2</v>
      </c>
      <c r="P75" s="19">
        <v>1.2999999999999999E-2</v>
      </c>
      <c r="Q75" s="18">
        <f t="shared" si="29"/>
        <v>44.53</v>
      </c>
      <c r="R75" s="18">
        <f t="shared" si="30"/>
        <v>0.94899999999999995</v>
      </c>
      <c r="S75" s="18">
        <f>P75*M75</f>
        <v>0.94899999999999995</v>
      </c>
      <c r="T75" s="18">
        <f t="shared" si="31"/>
        <v>1.8979999999999999</v>
      </c>
      <c r="U75" s="19">
        <v>5.73</v>
      </c>
      <c r="V75" s="19">
        <v>23.95</v>
      </c>
      <c r="W75" s="19">
        <f>Y75+X75</f>
        <v>136.04</v>
      </c>
      <c r="X75" s="19">
        <v>23.95</v>
      </c>
      <c r="Y75" s="19">
        <v>112.09</v>
      </c>
      <c r="Z75" s="19">
        <v>19.12</v>
      </c>
      <c r="AA75" s="20">
        <f t="shared" si="25"/>
        <v>0.49728493471058277</v>
      </c>
      <c r="AB75" s="20">
        <f t="shared" si="26"/>
        <v>4.4296530890664584E-2</v>
      </c>
      <c r="AC75" s="20">
        <f t="shared" si="27"/>
        <v>0.25161169362697328</v>
      </c>
      <c r="AD75" s="20">
        <f t="shared" si="28"/>
        <v>7.0726486065094518E-2</v>
      </c>
      <c r="AE75" s="29">
        <f t="shared" si="32"/>
        <v>255.15690000000004</v>
      </c>
      <c r="AF75" s="29">
        <f t="shared" si="33"/>
        <v>22.728549999999998</v>
      </c>
      <c r="AG75" s="29">
        <f t="shared" si="34"/>
        <v>129.10195999999999</v>
      </c>
      <c r="AH75" s="29">
        <f t="shared" si="35"/>
        <v>36.289760000000001</v>
      </c>
    </row>
    <row r="76" spans="1:34" s="22" customFormat="1" ht="15.95" customHeight="1" x14ac:dyDescent="0.25">
      <c r="A76" s="23">
        <v>70</v>
      </c>
      <c r="B76" s="24" t="s">
        <v>64</v>
      </c>
      <c r="C76" s="25">
        <v>13</v>
      </c>
      <c r="D76" s="26">
        <v>1957</v>
      </c>
      <c r="E76" s="27" t="s">
        <v>65</v>
      </c>
      <c r="F76" s="28" t="s">
        <v>28</v>
      </c>
      <c r="G76" s="27" t="s">
        <v>35</v>
      </c>
      <c r="H76" s="29">
        <v>1722.4</v>
      </c>
      <c r="I76" s="30">
        <v>286.3</v>
      </c>
      <c r="J76" s="31">
        <f t="shared" si="23"/>
        <v>2008.7</v>
      </c>
      <c r="K76" s="32">
        <f t="shared" si="24"/>
        <v>539.5</v>
      </c>
      <c r="L76" s="29">
        <v>383.4</v>
      </c>
      <c r="M76" s="29">
        <v>156.1</v>
      </c>
      <c r="N76" s="18">
        <v>0.61</v>
      </c>
      <c r="O76" s="19">
        <v>0.01</v>
      </c>
      <c r="P76" s="18">
        <v>0</v>
      </c>
      <c r="Q76" s="18">
        <f t="shared" si="29"/>
        <v>95.220999999999989</v>
      </c>
      <c r="R76" s="18">
        <f t="shared" si="30"/>
        <v>1.5609999999999999</v>
      </c>
      <c r="S76" s="18">
        <v>0</v>
      </c>
      <c r="T76" s="18">
        <f t="shared" si="31"/>
        <v>1.5609999999999999</v>
      </c>
      <c r="U76" s="19">
        <v>5.73</v>
      </c>
      <c r="V76" s="19">
        <v>23.95</v>
      </c>
      <c r="W76" s="18">
        <v>0</v>
      </c>
      <c r="X76" s="18">
        <v>0</v>
      </c>
      <c r="Y76" s="18">
        <v>0</v>
      </c>
      <c r="Z76" s="19">
        <v>19.12</v>
      </c>
      <c r="AA76" s="20">
        <f t="shared" si="25"/>
        <v>0.27162658933638667</v>
      </c>
      <c r="AB76" s="20">
        <f t="shared" si="26"/>
        <v>1.8612012744561156E-2</v>
      </c>
      <c r="AC76" s="20">
        <f t="shared" si="27"/>
        <v>0</v>
      </c>
      <c r="AD76" s="20">
        <f t="shared" si="28"/>
        <v>1.4858525414447155E-2</v>
      </c>
      <c r="AE76" s="29">
        <f t="shared" si="32"/>
        <v>545.61632999999995</v>
      </c>
      <c r="AF76" s="29">
        <f t="shared" si="33"/>
        <v>37.385949999999994</v>
      </c>
      <c r="AG76" s="29">
        <f t="shared" si="34"/>
        <v>0</v>
      </c>
      <c r="AH76" s="29">
        <f t="shared" si="35"/>
        <v>29.846319999999999</v>
      </c>
    </row>
    <row r="77" spans="1:34" s="22" customFormat="1" ht="15.95" customHeight="1" x14ac:dyDescent="0.25">
      <c r="A77" s="23">
        <v>71</v>
      </c>
      <c r="B77" s="24" t="s">
        <v>64</v>
      </c>
      <c r="C77" s="25">
        <v>15</v>
      </c>
      <c r="D77" s="26">
        <v>1970</v>
      </c>
      <c r="E77" s="27" t="s">
        <v>27</v>
      </c>
      <c r="F77" s="28" t="s">
        <v>28</v>
      </c>
      <c r="G77" s="27" t="s">
        <v>29</v>
      </c>
      <c r="H77" s="29">
        <v>3376.9</v>
      </c>
      <c r="I77" s="30"/>
      <c r="J77" s="31">
        <f t="shared" si="23"/>
        <v>3376.9</v>
      </c>
      <c r="K77" s="32">
        <f t="shared" si="24"/>
        <v>1969</v>
      </c>
      <c r="L77" s="29">
        <v>1628.4</v>
      </c>
      <c r="M77" s="29">
        <v>340.6</v>
      </c>
      <c r="N77" s="18">
        <v>0.61</v>
      </c>
      <c r="O77" s="19">
        <v>1.2999999999999999E-2</v>
      </c>
      <c r="P77" s="19">
        <v>1.2999999999999999E-2</v>
      </c>
      <c r="Q77" s="18">
        <f t="shared" si="29"/>
        <v>207.76600000000002</v>
      </c>
      <c r="R77" s="18">
        <f t="shared" si="30"/>
        <v>4.4278000000000004</v>
      </c>
      <c r="S77" s="18">
        <f>P77*M77</f>
        <v>4.4278000000000004</v>
      </c>
      <c r="T77" s="18">
        <f t="shared" si="31"/>
        <v>8.8556000000000008</v>
      </c>
      <c r="U77" s="19">
        <v>5.73</v>
      </c>
      <c r="V77" s="19">
        <v>23.95</v>
      </c>
      <c r="W77" s="19">
        <f>Y77+X77</f>
        <v>136.04</v>
      </c>
      <c r="X77" s="19">
        <v>23.95</v>
      </c>
      <c r="Y77" s="19">
        <v>112.09</v>
      </c>
      <c r="Z77" s="19">
        <v>19.12</v>
      </c>
      <c r="AA77" s="20">
        <f t="shared" si="25"/>
        <v>0.35254202967218456</v>
      </c>
      <c r="AB77" s="20">
        <f t="shared" si="26"/>
        <v>3.1403301844887321E-2</v>
      </c>
      <c r="AC77" s="20">
        <f t="shared" si="27"/>
        <v>0.17837599928928899</v>
      </c>
      <c r="AD77" s="20">
        <f t="shared" si="28"/>
        <v>5.0140386745239719E-2</v>
      </c>
      <c r="AE77" s="29">
        <f t="shared" si="32"/>
        <v>1190.49918</v>
      </c>
      <c r="AF77" s="29">
        <f t="shared" si="33"/>
        <v>106.04581</v>
      </c>
      <c r="AG77" s="29">
        <f t="shared" si="34"/>
        <v>602.35791200000006</v>
      </c>
      <c r="AH77" s="29">
        <f t="shared" si="35"/>
        <v>169.31907200000001</v>
      </c>
    </row>
    <row r="78" spans="1:34" s="22" customFormat="1" ht="15.95" customHeight="1" x14ac:dyDescent="0.25">
      <c r="A78" s="23">
        <v>72</v>
      </c>
      <c r="B78" s="24" t="s">
        <v>64</v>
      </c>
      <c r="C78" s="25" t="s">
        <v>66</v>
      </c>
      <c r="D78" s="26">
        <v>1945</v>
      </c>
      <c r="E78" s="27" t="s">
        <v>34</v>
      </c>
      <c r="F78" s="28" t="s">
        <v>28</v>
      </c>
      <c r="G78" s="27" t="s">
        <v>35</v>
      </c>
      <c r="H78" s="29">
        <v>742.9</v>
      </c>
      <c r="I78" s="30"/>
      <c r="J78" s="31">
        <f t="shared" si="23"/>
        <v>742.9</v>
      </c>
      <c r="K78" s="32">
        <f t="shared" si="24"/>
        <v>618.1</v>
      </c>
      <c r="L78" s="29">
        <v>542.20000000000005</v>
      </c>
      <c r="M78" s="29">
        <v>75.900000000000006</v>
      </c>
      <c r="N78" s="18">
        <v>0.61</v>
      </c>
      <c r="O78" s="19">
        <v>0.01</v>
      </c>
      <c r="P78" s="18">
        <v>0</v>
      </c>
      <c r="Q78" s="18">
        <f t="shared" si="29"/>
        <v>46.298999999999999</v>
      </c>
      <c r="R78" s="18">
        <f t="shared" si="30"/>
        <v>0.75900000000000012</v>
      </c>
      <c r="S78" s="18">
        <v>0</v>
      </c>
      <c r="T78" s="18">
        <f t="shared" si="31"/>
        <v>0.75900000000000012</v>
      </c>
      <c r="U78" s="19">
        <v>5.73</v>
      </c>
      <c r="V78" s="19">
        <v>23.95</v>
      </c>
      <c r="W78" s="18">
        <v>0</v>
      </c>
      <c r="X78" s="18">
        <v>0</v>
      </c>
      <c r="Y78" s="18">
        <v>0</v>
      </c>
      <c r="Z78" s="19">
        <v>19.12</v>
      </c>
      <c r="AA78" s="20">
        <f t="shared" si="25"/>
        <v>0.35710495356037159</v>
      </c>
      <c r="AB78" s="20">
        <f t="shared" si="26"/>
        <v>2.4469040247678021E-2</v>
      </c>
      <c r="AC78" s="20">
        <f t="shared" si="27"/>
        <v>0</v>
      </c>
      <c r="AD78" s="20">
        <f t="shared" si="28"/>
        <v>1.9534365325077404E-2</v>
      </c>
      <c r="AE78" s="29">
        <f t="shared" si="32"/>
        <v>265.29327000000006</v>
      </c>
      <c r="AF78" s="29">
        <f t="shared" si="33"/>
        <v>18.178050000000002</v>
      </c>
      <c r="AG78" s="29">
        <f t="shared" si="34"/>
        <v>0</v>
      </c>
      <c r="AH78" s="29">
        <f t="shared" si="35"/>
        <v>14.512080000000003</v>
      </c>
    </row>
    <row r="79" spans="1:34" s="22" customFormat="1" ht="15.95" customHeight="1" x14ac:dyDescent="0.25">
      <c r="A79" s="23">
        <v>73</v>
      </c>
      <c r="B79" s="24" t="s">
        <v>64</v>
      </c>
      <c r="C79" s="25" t="s">
        <v>67</v>
      </c>
      <c r="D79" s="26">
        <v>1977</v>
      </c>
      <c r="E79" s="27" t="s">
        <v>27</v>
      </c>
      <c r="F79" s="28" t="s">
        <v>28</v>
      </c>
      <c r="G79" s="27" t="s">
        <v>29</v>
      </c>
      <c r="H79" s="29">
        <v>1803.9</v>
      </c>
      <c r="I79" s="30"/>
      <c r="J79" s="31">
        <f t="shared" si="23"/>
        <v>1803.9</v>
      </c>
      <c r="K79" s="32">
        <f t="shared" si="24"/>
        <v>712</v>
      </c>
      <c r="L79" s="29">
        <v>494.6</v>
      </c>
      <c r="M79" s="29">
        <v>217.4</v>
      </c>
      <c r="N79" s="18">
        <v>0.61</v>
      </c>
      <c r="O79" s="19">
        <v>1.2999999999999999E-2</v>
      </c>
      <c r="P79" s="19">
        <v>1.2999999999999999E-2</v>
      </c>
      <c r="Q79" s="18">
        <f t="shared" si="29"/>
        <v>132.614</v>
      </c>
      <c r="R79" s="18">
        <f t="shared" si="30"/>
        <v>2.8262</v>
      </c>
      <c r="S79" s="18">
        <f>P79*M79</f>
        <v>2.8262</v>
      </c>
      <c r="T79" s="18">
        <f t="shared" si="31"/>
        <v>5.6524000000000001</v>
      </c>
      <c r="U79" s="19">
        <v>5.73</v>
      </c>
      <c r="V79" s="19">
        <v>23.95</v>
      </c>
      <c r="W79" s="19">
        <f>Y79+X79</f>
        <v>136.04</v>
      </c>
      <c r="X79" s="19">
        <v>23.95</v>
      </c>
      <c r="Y79" s="19">
        <v>112.09</v>
      </c>
      <c r="Z79" s="19">
        <v>19.12</v>
      </c>
      <c r="AA79" s="20">
        <f t="shared" si="25"/>
        <v>0.42124187593547313</v>
      </c>
      <c r="AB79" s="20">
        <f t="shared" si="26"/>
        <v>3.7522861577692773E-2</v>
      </c>
      <c r="AC79" s="20">
        <f t="shared" si="27"/>
        <v>0.21313612062752921</v>
      </c>
      <c r="AD79" s="20">
        <f t="shared" si="28"/>
        <v>5.9911241199623037E-2</v>
      </c>
      <c r="AE79" s="29">
        <f t="shared" si="32"/>
        <v>759.87822000000006</v>
      </c>
      <c r="AF79" s="29">
        <f t="shared" si="33"/>
        <v>67.687489999999997</v>
      </c>
      <c r="AG79" s="29">
        <f t="shared" si="34"/>
        <v>384.47624799999994</v>
      </c>
      <c r="AH79" s="29">
        <f t="shared" si="35"/>
        <v>108.073888</v>
      </c>
    </row>
    <row r="80" spans="1:34" s="22" customFormat="1" ht="15.95" customHeight="1" x14ac:dyDescent="0.25">
      <c r="A80" s="23">
        <v>74</v>
      </c>
      <c r="B80" s="24" t="s">
        <v>64</v>
      </c>
      <c r="C80" s="25" t="s">
        <v>68</v>
      </c>
      <c r="D80" s="26">
        <v>1956</v>
      </c>
      <c r="E80" s="27" t="s">
        <v>34</v>
      </c>
      <c r="F80" s="28" t="s">
        <v>28</v>
      </c>
      <c r="G80" s="27" t="s">
        <v>35</v>
      </c>
      <c r="H80" s="29">
        <v>625.4</v>
      </c>
      <c r="I80" s="30"/>
      <c r="J80" s="31">
        <f t="shared" si="23"/>
        <v>625.4</v>
      </c>
      <c r="K80" s="32">
        <f t="shared" si="24"/>
        <v>494.3</v>
      </c>
      <c r="L80" s="29">
        <v>438.1</v>
      </c>
      <c r="M80" s="29">
        <v>56.2</v>
      </c>
      <c r="N80" s="18">
        <v>0.61</v>
      </c>
      <c r="O80" s="19">
        <v>0.01</v>
      </c>
      <c r="P80" s="18">
        <v>0</v>
      </c>
      <c r="Q80" s="18">
        <f t="shared" si="29"/>
        <v>34.282000000000004</v>
      </c>
      <c r="R80" s="18">
        <f t="shared" si="30"/>
        <v>0.56200000000000006</v>
      </c>
      <c r="S80" s="18">
        <v>0</v>
      </c>
      <c r="T80" s="18">
        <f t="shared" si="31"/>
        <v>0.56200000000000006</v>
      </c>
      <c r="U80" s="19">
        <v>5.73</v>
      </c>
      <c r="V80" s="19">
        <v>23.95</v>
      </c>
      <c r="W80" s="18">
        <f t="shared" ref="W80:W81" si="36">Y80+X80</f>
        <v>0</v>
      </c>
      <c r="X80" s="18">
        <v>0</v>
      </c>
      <c r="Y80" s="18">
        <v>0</v>
      </c>
      <c r="Z80" s="19">
        <v>19.12</v>
      </c>
      <c r="AA80" s="20">
        <f t="shared" si="25"/>
        <v>0.3140963543332268</v>
      </c>
      <c r="AB80" s="20">
        <f t="shared" si="26"/>
        <v>2.1522065877838188E-2</v>
      </c>
      <c r="AC80" s="20">
        <f t="shared" si="27"/>
        <v>0</v>
      </c>
      <c r="AD80" s="20">
        <f t="shared" si="28"/>
        <v>1.7181707707067482E-2</v>
      </c>
      <c r="AE80" s="29">
        <f t="shared" si="32"/>
        <v>196.43586000000005</v>
      </c>
      <c r="AF80" s="29">
        <f t="shared" si="33"/>
        <v>13.459900000000003</v>
      </c>
      <c r="AG80" s="29">
        <f t="shared" si="34"/>
        <v>0</v>
      </c>
      <c r="AH80" s="29">
        <f t="shared" si="35"/>
        <v>10.745440000000002</v>
      </c>
    </row>
    <row r="81" spans="1:34" s="22" customFormat="1" ht="15.95" customHeight="1" x14ac:dyDescent="0.25">
      <c r="A81" s="23">
        <v>75</v>
      </c>
      <c r="B81" s="24" t="s">
        <v>64</v>
      </c>
      <c r="C81" s="25" t="s">
        <v>69</v>
      </c>
      <c r="D81" s="26">
        <v>1966</v>
      </c>
      <c r="E81" s="27">
        <v>5</v>
      </c>
      <c r="F81" s="28" t="s">
        <v>28</v>
      </c>
      <c r="G81" s="27" t="s">
        <v>29</v>
      </c>
      <c r="H81" s="29">
        <v>2429.3000000000002</v>
      </c>
      <c r="I81" s="30">
        <v>87</v>
      </c>
      <c r="J81" s="31">
        <f t="shared" si="23"/>
        <v>2516.3000000000002</v>
      </c>
      <c r="K81" s="32">
        <f t="shared" si="24"/>
        <v>1322.9</v>
      </c>
      <c r="L81" s="29">
        <v>0</v>
      </c>
      <c r="M81" s="29">
        <v>1322.9</v>
      </c>
      <c r="N81" s="18">
        <v>0.61</v>
      </c>
      <c r="O81" s="19">
        <v>1.2999999999999999E-2</v>
      </c>
      <c r="P81" s="19">
        <v>1.2999999999999999E-2</v>
      </c>
      <c r="Q81" s="18">
        <f t="shared" si="29"/>
        <v>806.96900000000005</v>
      </c>
      <c r="R81" s="18">
        <f t="shared" si="30"/>
        <v>17.197700000000001</v>
      </c>
      <c r="S81" s="18">
        <f>P81*M81</f>
        <v>17.197700000000001</v>
      </c>
      <c r="T81" s="18">
        <f t="shared" si="31"/>
        <v>34.395400000000002</v>
      </c>
      <c r="U81" s="19">
        <v>5.73</v>
      </c>
      <c r="V81" s="19">
        <v>23.95</v>
      </c>
      <c r="W81" s="19">
        <f t="shared" si="36"/>
        <v>136.04</v>
      </c>
      <c r="X81" s="19">
        <v>23.95</v>
      </c>
      <c r="Y81" s="19">
        <v>112.09</v>
      </c>
      <c r="Z81" s="19">
        <v>19.12</v>
      </c>
      <c r="AA81" s="20">
        <f t="shared" si="25"/>
        <v>1.8375918491435841</v>
      </c>
      <c r="AB81" s="20">
        <f t="shared" si="26"/>
        <v>0.1636867285299845</v>
      </c>
      <c r="AC81" s="20">
        <f t="shared" si="27"/>
        <v>0.929767956126058</v>
      </c>
      <c r="AD81" s="20">
        <f t="shared" si="28"/>
        <v>0.26135200413305254</v>
      </c>
      <c r="AE81" s="29">
        <f t="shared" si="32"/>
        <v>4623.9323700000014</v>
      </c>
      <c r="AF81" s="29">
        <f t="shared" si="33"/>
        <v>411.88491500000003</v>
      </c>
      <c r="AG81" s="29">
        <f t="shared" si="34"/>
        <v>2339.575108</v>
      </c>
      <c r="AH81" s="29">
        <f t="shared" si="35"/>
        <v>657.64004800000021</v>
      </c>
    </row>
    <row r="82" spans="1:34" s="22" customFormat="1" ht="15.95" customHeight="1" x14ac:dyDescent="0.25">
      <c r="A82" s="23">
        <v>76</v>
      </c>
      <c r="B82" s="24" t="s">
        <v>70</v>
      </c>
      <c r="C82" s="25">
        <v>1</v>
      </c>
      <c r="D82" s="26">
        <v>1958</v>
      </c>
      <c r="E82" s="27">
        <v>5</v>
      </c>
      <c r="F82" s="28" t="s">
        <v>28</v>
      </c>
      <c r="G82" s="27" t="s">
        <v>33</v>
      </c>
      <c r="H82" s="29">
        <v>2972.2</v>
      </c>
      <c r="I82" s="30">
        <v>73.599999999999994</v>
      </c>
      <c r="J82" s="31">
        <f t="shared" si="23"/>
        <v>3045.7999999999997</v>
      </c>
      <c r="K82" s="32">
        <f t="shared" si="24"/>
        <v>1960</v>
      </c>
      <c r="L82" s="29">
        <v>1610</v>
      </c>
      <c r="M82" s="29">
        <v>350</v>
      </c>
      <c r="N82" s="18">
        <v>0.61</v>
      </c>
      <c r="O82" s="19">
        <v>1.2999999999999999E-2</v>
      </c>
      <c r="P82" s="19">
        <v>1.2999999999999999E-2</v>
      </c>
      <c r="Q82" s="18">
        <f t="shared" si="29"/>
        <v>213.5</v>
      </c>
      <c r="R82" s="18">
        <f t="shared" si="30"/>
        <v>4.55</v>
      </c>
      <c r="S82" s="18">
        <f>P82*M82</f>
        <v>4.55</v>
      </c>
      <c r="T82" s="18">
        <f t="shared" si="31"/>
        <v>9.1</v>
      </c>
      <c r="U82" s="19">
        <v>5.73</v>
      </c>
      <c r="V82" s="19">
        <v>23.95</v>
      </c>
      <c r="W82" s="18">
        <f>X82+Y82</f>
        <v>152.56</v>
      </c>
      <c r="X82" s="19">
        <v>23.95</v>
      </c>
      <c r="Y82" s="18">
        <v>128.61000000000001</v>
      </c>
      <c r="Z82" s="19">
        <v>19.12</v>
      </c>
      <c r="AA82" s="20">
        <f t="shared" si="25"/>
        <v>0.4016530960667149</v>
      </c>
      <c r="AB82" s="20">
        <f t="shared" si="26"/>
        <v>3.577795653030403E-2</v>
      </c>
      <c r="AC82" s="20">
        <f t="shared" si="27"/>
        <v>0.22790334230743978</v>
      </c>
      <c r="AD82" s="20">
        <f t="shared" si="28"/>
        <v>5.7125221616652448E-2</v>
      </c>
      <c r="AE82" s="29">
        <f t="shared" si="32"/>
        <v>1223.355</v>
      </c>
      <c r="AF82" s="29">
        <f t="shared" si="33"/>
        <v>108.9725</v>
      </c>
      <c r="AG82" s="29">
        <f t="shared" si="34"/>
        <v>694.14800000000002</v>
      </c>
      <c r="AH82" s="29">
        <f t="shared" si="35"/>
        <v>173.99200000000002</v>
      </c>
    </row>
    <row r="83" spans="1:34" s="22" customFormat="1" ht="15.95" customHeight="1" x14ac:dyDescent="0.25">
      <c r="A83" s="23">
        <v>77</v>
      </c>
      <c r="B83" s="24" t="s">
        <v>71</v>
      </c>
      <c r="C83" s="25">
        <v>22</v>
      </c>
      <c r="D83" s="26">
        <v>1959</v>
      </c>
      <c r="E83" s="27" t="s">
        <v>34</v>
      </c>
      <c r="F83" s="28" t="s">
        <v>28</v>
      </c>
      <c r="G83" s="27" t="s">
        <v>35</v>
      </c>
      <c r="H83" s="29">
        <v>388.4</v>
      </c>
      <c r="I83" s="30"/>
      <c r="J83" s="31">
        <f t="shared" si="23"/>
        <v>388.4</v>
      </c>
      <c r="K83" s="32">
        <f t="shared" si="24"/>
        <v>151.9</v>
      </c>
      <c r="L83" s="29">
        <v>90.7</v>
      </c>
      <c r="M83" s="29">
        <v>61.2</v>
      </c>
      <c r="N83" s="18">
        <v>0.61</v>
      </c>
      <c r="O83" s="19">
        <v>0.01</v>
      </c>
      <c r="P83" s="18">
        <v>0</v>
      </c>
      <c r="Q83" s="18">
        <f t="shared" si="29"/>
        <v>37.332000000000001</v>
      </c>
      <c r="R83" s="18">
        <f t="shared" si="30"/>
        <v>0.61199999999999999</v>
      </c>
      <c r="S83" s="18">
        <v>0</v>
      </c>
      <c r="T83" s="18">
        <f t="shared" si="31"/>
        <v>0.61199999999999999</v>
      </c>
      <c r="U83" s="19">
        <v>5.73</v>
      </c>
      <c r="V83" s="19">
        <v>23.95</v>
      </c>
      <c r="W83" s="18">
        <v>0</v>
      </c>
      <c r="X83" s="18">
        <v>0</v>
      </c>
      <c r="Y83" s="18">
        <v>0</v>
      </c>
      <c r="Z83" s="19">
        <v>19.12</v>
      </c>
      <c r="AA83" s="20">
        <f t="shared" si="25"/>
        <v>0.55075272914521123</v>
      </c>
      <c r="AB83" s="20">
        <f t="shared" si="26"/>
        <v>3.7737899073120494E-2</v>
      </c>
      <c r="AC83" s="20">
        <f t="shared" si="27"/>
        <v>0</v>
      </c>
      <c r="AD83" s="20">
        <f t="shared" si="28"/>
        <v>3.0127291452111227E-2</v>
      </c>
      <c r="AE83" s="29">
        <f t="shared" si="32"/>
        <v>213.91236000000004</v>
      </c>
      <c r="AF83" s="29">
        <f t="shared" si="33"/>
        <v>14.657399999999999</v>
      </c>
      <c r="AG83" s="29">
        <f t="shared" si="34"/>
        <v>0</v>
      </c>
      <c r="AH83" s="29">
        <f t="shared" si="35"/>
        <v>11.70144</v>
      </c>
    </row>
    <row r="84" spans="1:34" s="22" customFormat="1" ht="15.95" customHeight="1" x14ac:dyDescent="0.25">
      <c r="A84" s="23">
        <v>78</v>
      </c>
      <c r="B84" s="24" t="s">
        <v>71</v>
      </c>
      <c r="C84" s="25">
        <v>30</v>
      </c>
      <c r="D84" s="26">
        <v>1959</v>
      </c>
      <c r="E84" s="27" t="s">
        <v>34</v>
      </c>
      <c r="F84" s="28" t="s">
        <v>28</v>
      </c>
      <c r="G84" s="27" t="s">
        <v>35</v>
      </c>
      <c r="H84" s="29">
        <v>293.39999999999998</v>
      </c>
      <c r="I84" s="30"/>
      <c r="J84" s="31">
        <f t="shared" si="23"/>
        <v>293.39999999999998</v>
      </c>
      <c r="K84" s="32">
        <f t="shared" si="24"/>
        <v>86.8</v>
      </c>
      <c r="L84" s="29">
        <v>60.8</v>
      </c>
      <c r="M84" s="29">
        <v>26</v>
      </c>
      <c r="N84" s="18">
        <v>0.61</v>
      </c>
      <c r="O84" s="19">
        <v>0.01</v>
      </c>
      <c r="P84" s="18">
        <v>0</v>
      </c>
      <c r="Q84" s="18">
        <f t="shared" si="29"/>
        <v>15.86</v>
      </c>
      <c r="R84" s="18">
        <f t="shared" si="30"/>
        <v>0.26</v>
      </c>
      <c r="S84" s="18">
        <v>0</v>
      </c>
      <c r="T84" s="18">
        <f t="shared" si="31"/>
        <v>0.26</v>
      </c>
      <c r="U84" s="19">
        <v>5.73</v>
      </c>
      <c r="V84" s="19">
        <v>23.95</v>
      </c>
      <c r="W84" s="18">
        <v>0</v>
      </c>
      <c r="X84" s="18">
        <v>0</v>
      </c>
      <c r="Y84" s="18">
        <v>0</v>
      </c>
      <c r="Z84" s="19">
        <v>19.12</v>
      </c>
      <c r="AA84" s="20">
        <f t="shared" si="25"/>
        <v>0.30974028629856853</v>
      </c>
      <c r="AB84" s="20">
        <f t="shared" si="26"/>
        <v>2.1223585548738925E-2</v>
      </c>
      <c r="AC84" s="20">
        <f t="shared" si="27"/>
        <v>0</v>
      </c>
      <c r="AD84" s="20">
        <f t="shared" si="28"/>
        <v>1.6943421949556923E-2</v>
      </c>
      <c r="AE84" s="29">
        <f t="shared" si="32"/>
        <v>90.877800000000008</v>
      </c>
      <c r="AF84" s="29">
        <f t="shared" si="33"/>
        <v>6.2270000000000003</v>
      </c>
      <c r="AG84" s="29">
        <f t="shared" si="34"/>
        <v>0</v>
      </c>
      <c r="AH84" s="29">
        <f t="shared" si="35"/>
        <v>4.9712000000000005</v>
      </c>
    </row>
    <row r="85" spans="1:34" s="22" customFormat="1" ht="15.95" customHeight="1" x14ac:dyDescent="0.25">
      <c r="A85" s="23">
        <v>79</v>
      </c>
      <c r="B85" s="24" t="s">
        <v>71</v>
      </c>
      <c r="C85" s="25">
        <v>32</v>
      </c>
      <c r="D85" s="26">
        <v>1961</v>
      </c>
      <c r="E85" s="27" t="s">
        <v>65</v>
      </c>
      <c r="F85" s="28" t="s">
        <v>28</v>
      </c>
      <c r="G85" s="27" t="s">
        <v>35</v>
      </c>
      <c r="H85" s="29">
        <v>968.6</v>
      </c>
      <c r="I85" s="30"/>
      <c r="J85" s="31">
        <f t="shared" si="23"/>
        <v>968.6</v>
      </c>
      <c r="K85" s="32">
        <f t="shared" si="24"/>
        <v>526.6</v>
      </c>
      <c r="L85" s="29">
        <v>439.4</v>
      </c>
      <c r="M85" s="29">
        <v>87.2</v>
      </c>
      <c r="N85" s="18">
        <v>0.61</v>
      </c>
      <c r="O85" s="19">
        <v>0.01</v>
      </c>
      <c r="P85" s="18">
        <v>0</v>
      </c>
      <c r="Q85" s="18">
        <f t="shared" si="29"/>
        <v>53.192</v>
      </c>
      <c r="R85" s="18">
        <f t="shared" si="30"/>
        <v>0.872</v>
      </c>
      <c r="S85" s="18">
        <v>0</v>
      </c>
      <c r="T85" s="18">
        <f t="shared" si="31"/>
        <v>0.872</v>
      </c>
      <c r="U85" s="19">
        <v>5.73</v>
      </c>
      <c r="V85" s="19">
        <v>23.95</v>
      </c>
      <c r="W85" s="18">
        <v>0</v>
      </c>
      <c r="X85" s="18">
        <v>0</v>
      </c>
      <c r="Y85" s="18">
        <v>0</v>
      </c>
      <c r="Z85" s="19">
        <v>19.12</v>
      </c>
      <c r="AA85" s="20">
        <f t="shared" si="25"/>
        <v>0.3146708238695024</v>
      </c>
      <c r="AB85" s="20">
        <f t="shared" si="26"/>
        <v>2.1561428866405122E-2</v>
      </c>
      <c r="AC85" s="20">
        <f t="shared" si="27"/>
        <v>0</v>
      </c>
      <c r="AD85" s="20">
        <f t="shared" si="28"/>
        <v>1.7213132355977701E-2</v>
      </c>
      <c r="AE85" s="29">
        <f t="shared" si="32"/>
        <v>304.79016000000001</v>
      </c>
      <c r="AF85" s="29">
        <f t="shared" si="33"/>
        <v>20.884400000000003</v>
      </c>
      <c r="AG85" s="29">
        <f t="shared" si="34"/>
        <v>0</v>
      </c>
      <c r="AH85" s="29">
        <f t="shared" si="35"/>
        <v>16.672640000000001</v>
      </c>
    </row>
    <row r="86" spans="1:34" s="22" customFormat="1" ht="15.95" customHeight="1" x14ac:dyDescent="0.25">
      <c r="A86" s="23">
        <v>80</v>
      </c>
      <c r="B86" s="24" t="s">
        <v>71</v>
      </c>
      <c r="C86" s="25">
        <v>33</v>
      </c>
      <c r="D86" s="26">
        <v>1988</v>
      </c>
      <c r="E86" s="27" t="s">
        <v>31</v>
      </c>
      <c r="F86" s="28" t="s">
        <v>32</v>
      </c>
      <c r="G86" s="27" t="s">
        <v>33</v>
      </c>
      <c r="H86" s="29">
        <v>4646.3</v>
      </c>
      <c r="I86" s="30"/>
      <c r="J86" s="31">
        <f t="shared" si="23"/>
        <v>4646.3</v>
      </c>
      <c r="K86" s="32">
        <f t="shared" si="24"/>
        <v>2129</v>
      </c>
      <c r="L86" s="29">
        <v>1029.5999999999999</v>
      </c>
      <c r="M86" s="29">
        <v>1099.4000000000001</v>
      </c>
      <c r="N86" s="18">
        <v>2.88</v>
      </c>
      <c r="O86" s="19">
        <v>7.0000000000000001E-3</v>
      </c>
      <c r="P86" s="19">
        <v>7.0000000000000001E-3</v>
      </c>
      <c r="Q86" s="18">
        <f t="shared" si="29"/>
        <v>3166.2719999999999</v>
      </c>
      <c r="R86" s="18">
        <f t="shared" si="30"/>
        <v>7.6958000000000011</v>
      </c>
      <c r="S86" s="18">
        <f t="shared" ref="S86:S92" si="37">P86*M86</f>
        <v>7.6958000000000011</v>
      </c>
      <c r="T86" s="18">
        <f t="shared" si="31"/>
        <v>15.391600000000002</v>
      </c>
      <c r="U86" s="19">
        <v>4.01</v>
      </c>
      <c r="V86" s="19">
        <v>23.95</v>
      </c>
      <c r="W86" s="18">
        <f t="shared" ref="W86:W96" si="38">X86+Y86</f>
        <v>152.56</v>
      </c>
      <c r="X86" s="19">
        <v>23.95</v>
      </c>
      <c r="Y86" s="18">
        <v>128.61000000000001</v>
      </c>
      <c r="Z86" s="19">
        <v>19.12</v>
      </c>
      <c r="AA86" s="20">
        <f t="shared" si="25"/>
        <v>2.7326583991563176</v>
      </c>
      <c r="AB86" s="20">
        <f t="shared" si="26"/>
        <v>3.9669072164948457E-2</v>
      </c>
      <c r="AC86" s="20">
        <f t="shared" si="27"/>
        <v>0.25268950519768424</v>
      </c>
      <c r="AD86" s="20">
        <f t="shared" si="28"/>
        <v>6.3338009168585771E-2</v>
      </c>
      <c r="AE86" s="29">
        <f t="shared" si="32"/>
        <v>12696.750719999998</v>
      </c>
      <c r="AF86" s="29">
        <f t="shared" si="33"/>
        <v>184.31441000000004</v>
      </c>
      <c r="AG86" s="29">
        <f t="shared" si="34"/>
        <v>1174.0712480000004</v>
      </c>
      <c r="AH86" s="29">
        <f t="shared" si="35"/>
        <v>294.28739200000007</v>
      </c>
    </row>
    <row r="87" spans="1:34" s="22" customFormat="1" ht="15.95" customHeight="1" x14ac:dyDescent="0.25">
      <c r="A87" s="23">
        <v>81</v>
      </c>
      <c r="B87" s="33" t="s">
        <v>71</v>
      </c>
      <c r="C87" s="34">
        <v>35</v>
      </c>
      <c r="D87" s="35">
        <v>1988</v>
      </c>
      <c r="E87" s="36" t="s">
        <v>38</v>
      </c>
      <c r="F87" s="28" t="s">
        <v>28</v>
      </c>
      <c r="G87" s="36" t="s">
        <v>33</v>
      </c>
      <c r="H87" s="29">
        <v>6067.7</v>
      </c>
      <c r="I87" s="37"/>
      <c r="J87" s="31">
        <f t="shared" si="23"/>
        <v>6067.7</v>
      </c>
      <c r="K87" s="38">
        <f t="shared" si="24"/>
        <v>2628.9</v>
      </c>
      <c r="L87" s="29">
        <v>1709.2</v>
      </c>
      <c r="M87" s="29">
        <v>919.7</v>
      </c>
      <c r="N87" s="18">
        <v>2.88</v>
      </c>
      <c r="O87" s="19">
        <v>7.0000000000000001E-3</v>
      </c>
      <c r="P87" s="19">
        <v>7.0000000000000001E-3</v>
      </c>
      <c r="Q87" s="18">
        <f t="shared" si="29"/>
        <v>2648.7359999999999</v>
      </c>
      <c r="R87" s="18">
        <f t="shared" si="30"/>
        <v>6.4379000000000008</v>
      </c>
      <c r="S87" s="18">
        <f t="shared" si="37"/>
        <v>6.4379000000000008</v>
      </c>
      <c r="T87" s="18">
        <f t="shared" si="31"/>
        <v>12.875800000000002</v>
      </c>
      <c r="U87" s="19">
        <v>5.73</v>
      </c>
      <c r="V87" s="19">
        <v>23.95</v>
      </c>
      <c r="W87" s="18">
        <f t="shared" si="38"/>
        <v>152.56</v>
      </c>
      <c r="X87" s="19">
        <v>23.95</v>
      </c>
      <c r="Y87" s="18">
        <v>128.61000000000001</v>
      </c>
      <c r="Z87" s="19">
        <v>19.12</v>
      </c>
      <c r="AA87" s="20">
        <f t="shared" si="25"/>
        <v>2.5013196565420177</v>
      </c>
      <c r="AB87" s="20">
        <f t="shared" si="26"/>
        <v>2.541122748323088E-2</v>
      </c>
      <c r="AC87" s="20">
        <f t="shared" si="27"/>
        <v>0.16186792755080179</v>
      </c>
      <c r="AD87" s="20">
        <f t="shared" si="28"/>
        <v>4.0573083046294318E-2</v>
      </c>
      <c r="AE87" s="29">
        <f t="shared" si="32"/>
        <v>15177.25728</v>
      </c>
      <c r="AF87" s="29">
        <f t="shared" si="33"/>
        <v>154.18770500000002</v>
      </c>
      <c r="AG87" s="29">
        <f t="shared" si="34"/>
        <v>982.16602399999999</v>
      </c>
      <c r="AH87" s="29">
        <f t="shared" si="35"/>
        <v>246.18529600000002</v>
      </c>
    </row>
    <row r="88" spans="1:34" s="22" customFormat="1" ht="15.95" customHeight="1" x14ac:dyDescent="0.25">
      <c r="A88" s="23">
        <v>82</v>
      </c>
      <c r="B88" s="33" t="s">
        <v>71</v>
      </c>
      <c r="C88" s="34">
        <v>37</v>
      </c>
      <c r="D88" s="35">
        <v>1988</v>
      </c>
      <c r="E88" s="36" t="s">
        <v>38</v>
      </c>
      <c r="F88" s="28" t="s">
        <v>28</v>
      </c>
      <c r="G88" s="36" t="s">
        <v>33</v>
      </c>
      <c r="H88" s="29">
        <v>1997.8</v>
      </c>
      <c r="I88" s="37"/>
      <c r="J88" s="31">
        <f t="shared" si="23"/>
        <v>1997.8</v>
      </c>
      <c r="K88" s="38">
        <f t="shared" si="24"/>
        <v>968.40000000000009</v>
      </c>
      <c r="L88" s="29">
        <v>578.6</v>
      </c>
      <c r="M88" s="29">
        <v>389.8</v>
      </c>
      <c r="N88" s="18">
        <v>2.88</v>
      </c>
      <c r="O88" s="19">
        <v>7.0000000000000001E-3</v>
      </c>
      <c r="P88" s="19">
        <v>7.0000000000000001E-3</v>
      </c>
      <c r="Q88" s="18">
        <f t="shared" si="29"/>
        <v>1122.624</v>
      </c>
      <c r="R88" s="18">
        <f t="shared" si="30"/>
        <v>2.7286000000000001</v>
      </c>
      <c r="S88" s="18">
        <f t="shared" si="37"/>
        <v>2.7286000000000001</v>
      </c>
      <c r="T88" s="18">
        <f t="shared" si="31"/>
        <v>5.4572000000000003</v>
      </c>
      <c r="U88" s="19">
        <v>5.73</v>
      </c>
      <c r="V88" s="19">
        <v>23.95</v>
      </c>
      <c r="W88" s="18">
        <f t="shared" si="38"/>
        <v>152.56</v>
      </c>
      <c r="X88" s="19">
        <v>23.95</v>
      </c>
      <c r="Y88" s="18">
        <v>128.61000000000001</v>
      </c>
      <c r="Z88" s="19">
        <v>19.12</v>
      </c>
      <c r="AA88" s="20">
        <f t="shared" si="25"/>
        <v>3.2198596055661231</v>
      </c>
      <c r="AB88" s="20">
        <f t="shared" si="26"/>
        <v>3.2710967063770149E-2</v>
      </c>
      <c r="AC88" s="20">
        <f t="shared" si="27"/>
        <v>0.20836681149264191</v>
      </c>
      <c r="AD88" s="20">
        <f t="shared" si="28"/>
        <v>5.2228283111422573E-2</v>
      </c>
      <c r="AE88" s="29">
        <f t="shared" si="32"/>
        <v>6432.6355200000007</v>
      </c>
      <c r="AF88" s="29">
        <f t="shared" si="33"/>
        <v>65.349969999999999</v>
      </c>
      <c r="AG88" s="29">
        <f t="shared" si="34"/>
        <v>416.275216</v>
      </c>
      <c r="AH88" s="29">
        <f t="shared" si="35"/>
        <v>104.34166400000001</v>
      </c>
    </row>
    <row r="89" spans="1:34" s="22" customFormat="1" ht="15.95" customHeight="1" x14ac:dyDescent="0.25">
      <c r="A89" s="23">
        <v>83</v>
      </c>
      <c r="B89" s="33" t="s">
        <v>71</v>
      </c>
      <c r="C89" s="34" t="s">
        <v>72</v>
      </c>
      <c r="D89" s="35">
        <v>1989</v>
      </c>
      <c r="E89" s="36" t="s">
        <v>38</v>
      </c>
      <c r="F89" s="28" t="s">
        <v>28</v>
      </c>
      <c r="G89" s="36" t="s">
        <v>33</v>
      </c>
      <c r="H89" s="29">
        <v>2024</v>
      </c>
      <c r="I89" s="37"/>
      <c r="J89" s="31">
        <f t="shared" si="23"/>
        <v>2024</v>
      </c>
      <c r="K89" s="38">
        <f t="shared" si="24"/>
        <v>997.19999999999993</v>
      </c>
      <c r="L89" s="29">
        <v>596.59999999999991</v>
      </c>
      <c r="M89" s="29">
        <v>400.6</v>
      </c>
      <c r="N89" s="18">
        <v>2.88</v>
      </c>
      <c r="O89" s="19">
        <v>7.0000000000000001E-3</v>
      </c>
      <c r="P89" s="19">
        <v>7.0000000000000001E-3</v>
      </c>
      <c r="Q89" s="18">
        <f t="shared" si="29"/>
        <v>1153.7280000000001</v>
      </c>
      <c r="R89" s="18">
        <f t="shared" si="30"/>
        <v>2.8042000000000002</v>
      </c>
      <c r="S89" s="18">
        <f t="shared" si="37"/>
        <v>2.8042000000000002</v>
      </c>
      <c r="T89" s="18">
        <f t="shared" si="31"/>
        <v>5.6084000000000005</v>
      </c>
      <c r="U89" s="19">
        <v>5.73</v>
      </c>
      <c r="V89" s="19">
        <v>23.95</v>
      </c>
      <c r="W89" s="18">
        <f t="shared" si="38"/>
        <v>152.56</v>
      </c>
      <c r="X89" s="19">
        <v>23.95</v>
      </c>
      <c r="Y89" s="18">
        <v>128.61000000000001</v>
      </c>
      <c r="Z89" s="19">
        <v>19.12</v>
      </c>
      <c r="AA89" s="20">
        <f t="shared" si="25"/>
        <v>3.2662358893280641</v>
      </c>
      <c r="AB89" s="20">
        <f t="shared" si="26"/>
        <v>3.3182109683794467E-2</v>
      </c>
      <c r="AC89" s="20">
        <f t="shared" si="27"/>
        <v>0.21136796047430834</v>
      </c>
      <c r="AD89" s="20">
        <f t="shared" si="28"/>
        <v>5.2980537549407125E-2</v>
      </c>
      <c r="AE89" s="29">
        <f t="shared" si="32"/>
        <v>6610.8614400000015</v>
      </c>
      <c r="AF89" s="29">
        <f t="shared" si="33"/>
        <v>67.160589999999999</v>
      </c>
      <c r="AG89" s="29">
        <f t="shared" si="34"/>
        <v>427.80875200000008</v>
      </c>
      <c r="AH89" s="29">
        <f t="shared" si="35"/>
        <v>107.23260800000003</v>
      </c>
    </row>
    <row r="90" spans="1:34" s="22" customFormat="1" ht="15.95" customHeight="1" x14ac:dyDescent="0.25">
      <c r="A90" s="23">
        <v>84</v>
      </c>
      <c r="B90" s="33" t="s">
        <v>71</v>
      </c>
      <c r="C90" s="34" t="s">
        <v>73</v>
      </c>
      <c r="D90" s="35">
        <v>1982</v>
      </c>
      <c r="E90" s="36" t="s">
        <v>30</v>
      </c>
      <c r="F90" s="28" t="s">
        <v>28</v>
      </c>
      <c r="G90" s="36" t="s">
        <v>33</v>
      </c>
      <c r="H90" s="29">
        <v>1822.8</v>
      </c>
      <c r="I90" s="37" t="s">
        <v>74</v>
      </c>
      <c r="J90" s="31">
        <v>1822.8</v>
      </c>
      <c r="K90" s="38">
        <f t="shared" si="24"/>
        <v>646.9</v>
      </c>
      <c r="L90" s="29">
        <v>296.2</v>
      </c>
      <c r="M90" s="29">
        <v>350.7</v>
      </c>
      <c r="N90" s="18">
        <v>2.88</v>
      </c>
      <c r="O90" s="19">
        <v>1.2E-2</v>
      </c>
      <c r="P90" s="19">
        <v>1.2E-2</v>
      </c>
      <c r="Q90" s="18">
        <f t="shared" si="29"/>
        <v>1010.016</v>
      </c>
      <c r="R90" s="18">
        <f t="shared" si="30"/>
        <v>4.2084000000000001</v>
      </c>
      <c r="S90" s="18">
        <f t="shared" si="37"/>
        <v>4.2084000000000001</v>
      </c>
      <c r="T90" s="18">
        <f t="shared" si="31"/>
        <v>8.4168000000000003</v>
      </c>
      <c r="U90" s="19">
        <v>5.73</v>
      </c>
      <c r="V90" s="19">
        <v>23.95</v>
      </c>
      <c r="W90" s="18">
        <f t="shared" si="38"/>
        <v>152.56</v>
      </c>
      <c r="X90" s="19">
        <v>23.95</v>
      </c>
      <c r="Y90" s="18">
        <v>128.61000000000001</v>
      </c>
      <c r="Z90" s="19">
        <v>19.12</v>
      </c>
      <c r="AA90" s="20">
        <f t="shared" si="25"/>
        <v>3.1750009216589867</v>
      </c>
      <c r="AB90" s="20">
        <f t="shared" si="26"/>
        <v>5.5294700460829495E-2</v>
      </c>
      <c r="AC90" s="20">
        <f t="shared" si="27"/>
        <v>0.35222377880184336</v>
      </c>
      <c r="AD90" s="20">
        <f t="shared" si="28"/>
        <v>8.8286820276497716E-2</v>
      </c>
      <c r="AE90" s="29">
        <f t="shared" si="32"/>
        <v>5787.3916800000006</v>
      </c>
      <c r="AF90" s="29">
        <f t="shared" si="33"/>
        <v>100.79118</v>
      </c>
      <c r="AG90" s="29">
        <f t="shared" si="34"/>
        <v>642.03350400000011</v>
      </c>
      <c r="AH90" s="29">
        <f t="shared" si="35"/>
        <v>160.92921600000003</v>
      </c>
    </row>
    <row r="91" spans="1:34" s="22" customFormat="1" ht="15.95" customHeight="1" x14ac:dyDescent="0.25">
      <c r="A91" s="23">
        <v>85</v>
      </c>
      <c r="B91" s="33" t="s">
        <v>71</v>
      </c>
      <c r="C91" s="34" t="s">
        <v>75</v>
      </c>
      <c r="D91" s="35">
        <v>1986</v>
      </c>
      <c r="E91" s="36" t="s">
        <v>30</v>
      </c>
      <c r="F91" s="28" t="s">
        <v>28</v>
      </c>
      <c r="G91" s="36" t="s">
        <v>33</v>
      </c>
      <c r="H91" s="29">
        <v>1814.7</v>
      </c>
      <c r="I91" s="37"/>
      <c r="J91" s="31">
        <f t="shared" ref="J91:J154" si="39">H91+I91</f>
        <v>1814.7</v>
      </c>
      <c r="K91" s="38">
        <f t="shared" si="24"/>
        <v>655.7</v>
      </c>
      <c r="L91" s="29">
        <v>303.10000000000002</v>
      </c>
      <c r="M91" s="29">
        <v>352.6</v>
      </c>
      <c r="N91" s="18">
        <v>2.88</v>
      </c>
      <c r="O91" s="19">
        <v>1.2E-2</v>
      </c>
      <c r="P91" s="19">
        <v>1.2E-2</v>
      </c>
      <c r="Q91" s="18">
        <f t="shared" si="29"/>
        <v>1015.4880000000001</v>
      </c>
      <c r="R91" s="18">
        <f t="shared" si="30"/>
        <v>4.2312000000000003</v>
      </c>
      <c r="S91" s="18">
        <f t="shared" si="37"/>
        <v>4.2312000000000003</v>
      </c>
      <c r="T91" s="18">
        <f t="shared" si="31"/>
        <v>8.4624000000000006</v>
      </c>
      <c r="U91" s="19">
        <v>5.73</v>
      </c>
      <c r="V91" s="19">
        <v>23.95</v>
      </c>
      <c r="W91" s="18">
        <f t="shared" si="38"/>
        <v>152.56</v>
      </c>
      <c r="X91" s="19">
        <v>23.95</v>
      </c>
      <c r="Y91" s="18">
        <v>128.61000000000001</v>
      </c>
      <c r="Z91" s="19">
        <v>19.12</v>
      </c>
      <c r="AA91" s="20">
        <f t="shared" si="25"/>
        <v>3.2064507852537614</v>
      </c>
      <c r="AB91" s="20">
        <f t="shared" si="26"/>
        <v>5.584242023474955E-2</v>
      </c>
      <c r="AC91" s="20">
        <f t="shared" si="27"/>
        <v>0.35571271945776167</v>
      </c>
      <c r="AD91" s="20">
        <f t="shared" si="28"/>
        <v>8.9161342370639787E-2</v>
      </c>
      <c r="AE91" s="29">
        <f t="shared" si="32"/>
        <v>5818.7462400000013</v>
      </c>
      <c r="AF91" s="29">
        <f t="shared" si="33"/>
        <v>101.33724000000001</v>
      </c>
      <c r="AG91" s="29">
        <f t="shared" si="34"/>
        <v>645.51187200000015</v>
      </c>
      <c r="AH91" s="29">
        <f t="shared" si="35"/>
        <v>161.80108800000002</v>
      </c>
    </row>
    <row r="92" spans="1:34" s="22" customFormat="1" ht="15.95" customHeight="1" x14ac:dyDescent="0.25">
      <c r="A92" s="23">
        <v>86</v>
      </c>
      <c r="B92" s="24" t="s">
        <v>71</v>
      </c>
      <c r="C92" s="25" t="s">
        <v>76</v>
      </c>
      <c r="D92" s="26">
        <v>1988</v>
      </c>
      <c r="E92" s="27" t="s">
        <v>31</v>
      </c>
      <c r="F92" s="28" t="s">
        <v>32</v>
      </c>
      <c r="G92" s="27" t="s">
        <v>33</v>
      </c>
      <c r="H92" s="29">
        <v>4629.8999999999996</v>
      </c>
      <c r="I92" s="30"/>
      <c r="J92" s="31">
        <f t="shared" si="39"/>
        <v>4629.8999999999996</v>
      </c>
      <c r="K92" s="32">
        <f t="shared" si="24"/>
        <v>2120.7999999999997</v>
      </c>
      <c r="L92" s="29">
        <v>1025.5999999999999</v>
      </c>
      <c r="M92" s="29">
        <v>1095.1999999999998</v>
      </c>
      <c r="N92" s="18">
        <v>2.88</v>
      </c>
      <c r="O92" s="19">
        <v>7.0000000000000001E-3</v>
      </c>
      <c r="P92" s="19">
        <v>7.0000000000000001E-3</v>
      </c>
      <c r="Q92" s="18">
        <f t="shared" si="29"/>
        <v>3154.1759999999995</v>
      </c>
      <c r="R92" s="18">
        <f t="shared" si="30"/>
        <v>7.6663999999999985</v>
      </c>
      <c r="S92" s="18">
        <f t="shared" si="37"/>
        <v>7.6663999999999985</v>
      </c>
      <c r="T92" s="18">
        <f t="shared" si="31"/>
        <v>15.332799999999997</v>
      </c>
      <c r="U92" s="19">
        <v>4.01</v>
      </c>
      <c r="V92" s="19">
        <v>23.95</v>
      </c>
      <c r="W92" s="18">
        <f t="shared" si="38"/>
        <v>152.56</v>
      </c>
      <c r="X92" s="19">
        <v>23.95</v>
      </c>
      <c r="Y92" s="18">
        <v>128.61000000000001</v>
      </c>
      <c r="Z92" s="19">
        <v>19.12</v>
      </c>
      <c r="AA92" s="20">
        <f t="shared" si="25"/>
        <v>2.7318615434458624</v>
      </c>
      <c r="AB92" s="20">
        <f t="shared" si="26"/>
        <v>3.9657504481738264E-2</v>
      </c>
      <c r="AC92" s="20">
        <f t="shared" si="27"/>
        <v>0.25261581978012482</v>
      </c>
      <c r="AD92" s="20">
        <f t="shared" si="28"/>
        <v>6.3319539514892331E-2</v>
      </c>
      <c r="AE92" s="29">
        <f t="shared" si="32"/>
        <v>12648.245759999998</v>
      </c>
      <c r="AF92" s="29">
        <f t="shared" si="33"/>
        <v>183.61027999999996</v>
      </c>
      <c r="AG92" s="29">
        <f t="shared" si="34"/>
        <v>1169.5859839999998</v>
      </c>
      <c r="AH92" s="29">
        <f t="shared" si="35"/>
        <v>293.16313600000001</v>
      </c>
    </row>
    <row r="93" spans="1:34" s="22" customFormat="1" ht="15.95" customHeight="1" x14ac:dyDescent="0.25">
      <c r="A93" s="23">
        <v>87</v>
      </c>
      <c r="B93" s="24" t="s">
        <v>77</v>
      </c>
      <c r="C93" s="25" t="s">
        <v>78</v>
      </c>
      <c r="D93" s="26">
        <v>1959</v>
      </c>
      <c r="E93" s="27" t="s">
        <v>65</v>
      </c>
      <c r="F93" s="28" t="s">
        <v>28</v>
      </c>
      <c r="G93" s="27" t="s">
        <v>35</v>
      </c>
      <c r="H93" s="29">
        <v>962.3</v>
      </c>
      <c r="I93" s="30"/>
      <c r="J93" s="31">
        <f t="shared" si="39"/>
        <v>962.3</v>
      </c>
      <c r="K93" s="32">
        <f t="shared" si="24"/>
        <v>998</v>
      </c>
      <c r="L93" s="29">
        <v>905.2</v>
      </c>
      <c r="M93" s="29">
        <v>92.8</v>
      </c>
      <c r="N93" s="18">
        <v>0.61</v>
      </c>
      <c r="O93" s="19">
        <v>0.01</v>
      </c>
      <c r="P93" s="18">
        <v>0</v>
      </c>
      <c r="Q93" s="18">
        <f t="shared" si="29"/>
        <v>56.607999999999997</v>
      </c>
      <c r="R93" s="18">
        <f t="shared" si="30"/>
        <v>0.92799999999999994</v>
      </c>
      <c r="S93" s="18">
        <v>0</v>
      </c>
      <c r="T93" s="18">
        <f t="shared" si="31"/>
        <v>0.92799999999999994</v>
      </c>
      <c r="U93" s="19">
        <v>5.73</v>
      </c>
      <c r="V93" s="19">
        <v>23.95</v>
      </c>
      <c r="W93" s="18">
        <v>0</v>
      </c>
      <c r="X93" s="18">
        <v>0</v>
      </c>
      <c r="Y93" s="18">
        <v>0</v>
      </c>
      <c r="Z93" s="19">
        <v>19.12</v>
      </c>
      <c r="AA93" s="20">
        <f t="shared" si="25"/>
        <v>0.33707143302504422</v>
      </c>
      <c r="AB93" s="20">
        <f t="shared" si="26"/>
        <v>2.3096331705289408E-2</v>
      </c>
      <c r="AC93" s="20">
        <f t="shared" si="27"/>
        <v>0</v>
      </c>
      <c r="AD93" s="20">
        <f t="shared" si="28"/>
        <v>1.8438491115036891E-2</v>
      </c>
      <c r="AE93" s="29">
        <f t="shared" si="32"/>
        <v>324.36384000000004</v>
      </c>
      <c r="AF93" s="29">
        <f t="shared" si="33"/>
        <v>22.225599999999996</v>
      </c>
      <c r="AG93" s="29">
        <f t="shared" si="34"/>
        <v>0</v>
      </c>
      <c r="AH93" s="29">
        <f t="shared" si="35"/>
        <v>17.743359999999999</v>
      </c>
    </row>
    <row r="94" spans="1:34" s="22" customFormat="1" ht="15.95" customHeight="1" x14ac:dyDescent="0.25">
      <c r="A94" s="23">
        <v>88</v>
      </c>
      <c r="B94" s="24" t="s">
        <v>77</v>
      </c>
      <c r="C94" s="25" t="s">
        <v>79</v>
      </c>
      <c r="D94" s="26">
        <v>1986</v>
      </c>
      <c r="E94" s="27" t="s">
        <v>31</v>
      </c>
      <c r="F94" s="28" t="s">
        <v>32</v>
      </c>
      <c r="G94" s="27" t="s">
        <v>33</v>
      </c>
      <c r="H94" s="29">
        <v>4621.3999999999996</v>
      </c>
      <c r="I94" s="30"/>
      <c r="J94" s="31">
        <f t="shared" si="39"/>
        <v>4621.3999999999996</v>
      </c>
      <c r="K94" s="32">
        <f t="shared" si="24"/>
        <v>1569.1000000000001</v>
      </c>
      <c r="L94" s="29">
        <v>512.70000000000005</v>
      </c>
      <c r="M94" s="29">
        <v>1056.4000000000001</v>
      </c>
      <c r="N94" s="18">
        <v>2.88</v>
      </c>
      <c r="O94" s="19">
        <v>7.0000000000000001E-3</v>
      </c>
      <c r="P94" s="19">
        <v>7.0000000000000001E-3</v>
      </c>
      <c r="Q94" s="18">
        <f t="shared" si="29"/>
        <v>3042.4320000000002</v>
      </c>
      <c r="R94" s="18">
        <f t="shared" si="30"/>
        <v>7.3948000000000009</v>
      </c>
      <c r="S94" s="18">
        <f t="shared" ref="S94:S100" si="40">P94*M94</f>
        <v>7.3948000000000009</v>
      </c>
      <c r="T94" s="18">
        <f t="shared" si="31"/>
        <v>14.789600000000002</v>
      </c>
      <c r="U94" s="19">
        <v>4.01</v>
      </c>
      <c r="V94" s="19">
        <v>23.95</v>
      </c>
      <c r="W94" s="18">
        <f t="shared" si="38"/>
        <v>152.56</v>
      </c>
      <c r="X94" s="19">
        <v>23.95</v>
      </c>
      <c r="Y94" s="18">
        <v>128.61000000000001</v>
      </c>
      <c r="Z94" s="19">
        <v>19.12</v>
      </c>
      <c r="AA94" s="20">
        <f t="shared" si="25"/>
        <v>2.6399256329250878</v>
      </c>
      <c r="AB94" s="20">
        <f t="shared" si="26"/>
        <v>3.8322902150863383E-2</v>
      </c>
      <c r="AC94" s="20">
        <f t="shared" si="27"/>
        <v>0.24411448651923665</v>
      </c>
      <c r="AD94" s="20">
        <f t="shared" si="28"/>
        <v>6.1188633747349307E-2</v>
      </c>
      <c r="AE94" s="29">
        <f t="shared" si="32"/>
        <v>12200.152319999999</v>
      </c>
      <c r="AF94" s="29">
        <f t="shared" si="33"/>
        <v>177.10546000000002</v>
      </c>
      <c r="AG94" s="29">
        <f t="shared" si="34"/>
        <v>1128.1506880000002</v>
      </c>
      <c r="AH94" s="29">
        <f t="shared" si="35"/>
        <v>282.77715200000006</v>
      </c>
    </row>
    <row r="95" spans="1:34" s="22" customFormat="1" ht="15.95" customHeight="1" x14ac:dyDescent="0.25">
      <c r="A95" s="23">
        <v>89</v>
      </c>
      <c r="B95" s="33" t="s">
        <v>80</v>
      </c>
      <c r="C95" s="34">
        <v>5</v>
      </c>
      <c r="D95" s="35">
        <v>1988</v>
      </c>
      <c r="E95" s="36" t="s">
        <v>38</v>
      </c>
      <c r="F95" s="28" t="s">
        <v>28</v>
      </c>
      <c r="G95" s="36" t="s">
        <v>33</v>
      </c>
      <c r="H95" s="29">
        <v>8595.1</v>
      </c>
      <c r="I95" s="37"/>
      <c r="J95" s="31">
        <f t="shared" si="39"/>
        <v>8595.1</v>
      </c>
      <c r="K95" s="38">
        <f t="shared" si="24"/>
        <v>3657.7999999999997</v>
      </c>
      <c r="L95" s="29">
        <v>2387.6</v>
      </c>
      <c r="M95" s="29">
        <v>1270.1999999999998</v>
      </c>
      <c r="N95" s="18">
        <v>2.88</v>
      </c>
      <c r="O95" s="19">
        <v>7.0000000000000001E-3</v>
      </c>
      <c r="P95" s="19">
        <v>7.0000000000000001E-3</v>
      </c>
      <c r="Q95" s="18">
        <f t="shared" si="29"/>
        <v>3658.1759999999995</v>
      </c>
      <c r="R95" s="18">
        <f t="shared" si="30"/>
        <v>8.8913999999999991</v>
      </c>
      <c r="S95" s="18">
        <f t="shared" si="40"/>
        <v>8.8913999999999991</v>
      </c>
      <c r="T95" s="18">
        <f t="shared" si="31"/>
        <v>17.782799999999998</v>
      </c>
      <c r="U95" s="19">
        <v>5.73</v>
      </c>
      <c r="V95" s="19">
        <v>24.25</v>
      </c>
      <c r="W95" s="18">
        <f t="shared" si="38"/>
        <v>149.56</v>
      </c>
      <c r="X95" s="19">
        <v>24.25</v>
      </c>
      <c r="Y95" s="18">
        <v>125.31</v>
      </c>
      <c r="Z95" s="19">
        <v>31.15</v>
      </c>
      <c r="AA95" s="20">
        <f t="shared" si="25"/>
        <v>2.4387556258798613</v>
      </c>
      <c r="AB95" s="20">
        <f t="shared" si="26"/>
        <v>2.5085973403450802E-2</v>
      </c>
      <c r="AC95" s="20">
        <f t="shared" si="27"/>
        <v>0.154715801328664</v>
      </c>
      <c r="AD95" s="20">
        <f t="shared" si="28"/>
        <v>6.4447676001442675E-2</v>
      </c>
      <c r="AE95" s="29">
        <f t="shared" si="32"/>
        <v>20961.348479999997</v>
      </c>
      <c r="AF95" s="29">
        <f t="shared" si="33"/>
        <v>215.61644999999999</v>
      </c>
      <c r="AG95" s="29">
        <f t="shared" si="34"/>
        <v>1329.7977840000001</v>
      </c>
      <c r="AH95" s="29">
        <f t="shared" si="35"/>
        <v>553.93421999999998</v>
      </c>
    </row>
    <row r="96" spans="1:34" s="22" customFormat="1" ht="15.95" customHeight="1" x14ac:dyDescent="0.25">
      <c r="A96" s="23">
        <v>90</v>
      </c>
      <c r="B96" s="33" t="s">
        <v>80</v>
      </c>
      <c r="C96" s="34">
        <v>7</v>
      </c>
      <c r="D96" s="35">
        <v>1988</v>
      </c>
      <c r="E96" s="36" t="s">
        <v>38</v>
      </c>
      <c r="F96" s="28" t="s">
        <v>28</v>
      </c>
      <c r="G96" s="36" t="s">
        <v>33</v>
      </c>
      <c r="H96" s="29">
        <v>6176.7</v>
      </c>
      <c r="I96" s="37"/>
      <c r="J96" s="31">
        <f t="shared" si="39"/>
        <v>6176.7</v>
      </c>
      <c r="K96" s="38">
        <f t="shared" si="24"/>
        <v>2662.7</v>
      </c>
      <c r="L96" s="29">
        <v>1716</v>
      </c>
      <c r="M96" s="29">
        <v>946.7</v>
      </c>
      <c r="N96" s="18">
        <v>2.88</v>
      </c>
      <c r="O96" s="19">
        <v>7.0000000000000001E-3</v>
      </c>
      <c r="P96" s="19">
        <v>7.0000000000000001E-3</v>
      </c>
      <c r="Q96" s="18">
        <f t="shared" si="29"/>
        <v>2726.4960000000001</v>
      </c>
      <c r="R96" s="18">
        <f t="shared" si="30"/>
        <v>6.6269</v>
      </c>
      <c r="S96" s="18">
        <f t="shared" si="40"/>
        <v>6.6269</v>
      </c>
      <c r="T96" s="18">
        <f t="shared" si="31"/>
        <v>13.2538</v>
      </c>
      <c r="U96" s="19">
        <v>5.73</v>
      </c>
      <c r="V96" s="19">
        <v>24.25</v>
      </c>
      <c r="W96" s="18">
        <f t="shared" si="38"/>
        <v>149.56</v>
      </c>
      <c r="X96" s="19">
        <v>24.25</v>
      </c>
      <c r="Y96" s="18">
        <v>125.31</v>
      </c>
      <c r="Z96" s="19">
        <v>31.15</v>
      </c>
      <c r="AA96" s="20">
        <f t="shared" si="25"/>
        <v>2.5293153431443978</v>
      </c>
      <c r="AB96" s="20">
        <f t="shared" si="26"/>
        <v>2.6017505302184017E-2</v>
      </c>
      <c r="AC96" s="20">
        <f t="shared" si="27"/>
        <v>0.16046095228843882</v>
      </c>
      <c r="AD96" s="20">
        <f t="shared" si="28"/>
        <v>6.6840848673239764E-2</v>
      </c>
      <c r="AE96" s="29">
        <f t="shared" si="32"/>
        <v>15622.822080000002</v>
      </c>
      <c r="AF96" s="29">
        <f t="shared" si="33"/>
        <v>160.702325</v>
      </c>
      <c r="AG96" s="29">
        <f t="shared" si="34"/>
        <v>991.11916400000007</v>
      </c>
      <c r="AH96" s="29">
        <f t="shared" si="35"/>
        <v>412.85587000000004</v>
      </c>
    </row>
    <row r="97" spans="1:34" s="22" customFormat="1" ht="15.95" customHeight="1" x14ac:dyDescent="0.25">
      <c r="A97" s="23">
        <v>91</v>
      </c>
      <c r="B97" s="24" t="s">
        <v>80</v>
      </c>
      <c r="C97" s="25">
        <v>14</v>
      </c>
      <c r="D97" s="26">
        <v>1959</v>
      </c>
      <c r="E97" s="27">
        <v>3</v>
      </c>
      <c r="F97" s="28" t="s">
        <v>28</v>
      </c>
      <c r="G97" s="27" t="s">
        <v>29</v>
      </c>
      <c r="H97" s="29">
        <v>654.1</v>
      </c>
      <c r="I97" s="30"/>
      <c r="J97" s="31">
        <f t="shared" si="39"/>
        <v>654.1</v>
      </c>
      <c r="K97" s="32">
        <f t="shared" si="24"/>
        <v>438.5</v>
      </c>
      <c r="L97" s="29">
        <v>0</v>
      </c>
      <c r="M97" s="29">
        <v>438.5</v>
      </c>
      <c r="N97" s="18">
        <v>0.61</v>
      </c>
      <c r="O97" s="19">
        <v>1.2999999999999999E-2</v>
      </c>
      <c r="P97" s="19">
        <v>1.2999999999999999E-2</v>
      </c>
      <c r="Q97" s="18">
        <f t="shared" si="29"/>
        <v>267.48500000000001</v>
      </c>
      <c r="R97" s="18">
        <f t="shared" si="30"/>
        <v>5.7004999999999999</v>
      </c>
      <c r="S97" s="18">
        <f t="shared" si="40"/>
        <v>5.7004999999999999</v>
      </c>
      <c r="T97" s="18">
        <f t="shared" si="31"/>
        <v>11.401</v>
      </c>
      <c r="U97" s="19">
        <v>5.73</v>
      </c>
      <c r="V97" s="19">
        <v>24.25</v>
      </c>
      <c r="W97" s="19">
        <f>Y97+X97</f>
        <v>149.56</v>
      </c>
      <c r="X97" s="19">
        <v>24.25</v>
      </c>
      <c r="Y97" s="18">
        <v>125.31</v>
      </c>
      <c r="Z97" s="19">
        <v>31.15</v>
      </c>
      <c r="AA97" s="20">
        <f t="shared" si="25"/>
        <v>2.3432029506191716</v>
      </c>
      <c r="AB97" s="20">
        <f t="shared" si="26"/>
        <v>0.21133943586607551</v>
      </c>
      <c r="AC97" s="20">
        <f t="shared" si="27"/>
        <v>1.3034196300259899</v>
      </c>
      <c r="AD97" s="20">
        <f t="shared" si="28"/>
        <v>0.54294626203944352</v>
      </c>
      <c r="AE97" s="29">
        <f t="shared" si="32"/>
        <v>1532.6890500000002</v>
      </c>
      <c r="AF97" s="29">
        <f t="shared" si="33"/>
        <v>138.23712499999999</v>
      </c>
      <c r="AG97" s="29">
        <f t="shared" si="34"/>
        <v>852.56677999999999</v>
      </c>
      <c r="AH97" s="29">
        <f t="shared" si="35"/>
        <v>355.14115000000004</v>
      </c>
    </row>
    <row r="98" spans="1:34" s="22" customFormat="1" ht="15.95" customHeight="1" x14ac:dyDescent="0.25">
      <c r="A98" s="23">
        <v>92</v>
      </c>
      <c r="B98" s="24" t="s">
        <v>80</v>
      </c>
      <c r="C98" s="25">
        <v>16</v>
      </c>
      <c r="D98" s="26">
        <v>1959</v>
      </c>
      <c r="E98" s="27">
        <v>3</v>
      </c>
      <c r="F98" s="28" t="s">
        <v>28</v>
      </c>
      <c r="G98" s="27" t="s">
        <v>29</v>
      </c>
      <c r="H98" s="29">
        <v>965.8</v>
      </c>
      <c r="I98" s="30"/>
      <c r="J98" s="31">
        <f t="shared" si="39"/>
        <v>965.8</v>
      </c>
      <c r="K98" s="32">
        <f t="shared" si="24"/>
        <v>687.3</v>
      </c>
      <c r="L98" s="29">
        <v>0</v>
      </c>
      <c r="M98" s="29">
        <v>687.3</v>
      </c>
      <c r="N98" s="18">
        <v>0.61</v>
      </c>
      <c r="O98" s="19">
        <v>1.2999999999999999E-2</v>
      </c>
      <c r="P98" s="19">
        <v>1.2999999999999999E-2</v>
      </c>
      <c r="Q98" s="18">
        <f t="shared" si="29"/>
        <v>419.25299999999999</v>
      </c>
      <c r="R98" s="18">
        <f t="shared" si="30"/>
        <v>8.934899999999999</v>
      </c>
      <c r="S98" s="18">
        <f t="shared" si="40"/>
        <v>8.934899999999999</v>
      </c>
      <c r="T98" s="18">
        <f t="shared" si="31"/>
        <v>17.869799999999998</v>
      </c>
      <c r="U98" s="19">
        <v>5.73</v>
      </c>
      <c r="V98" s="19">
        <v>24.25</v>
      </c>
      <c r="W98" s="19">
        <f>Y98+X98</f>
        <v>149.56</v>
      </c>
      <c r="X98" s="19">
        <v>24.25</v>
      </c>
      <c r="Y98" s="18">
        <v>125.31</v>
      </c>
      <c r="Z98" s="19">
        <v>31.15</v>
      </c>
      <c r="AA98" s="20">
        <f t="shared" si="25"/>
        <v>2.4873883723338168</v>
      </c>
      <c r="AB98" s="20">
        <f t="shared" si="26"/>
        <v>0.22434388589770135</v>
      </c>
      <c r="AC98" s="20">
        <f t="shared" si="27"/>
        <v>1.3836235700973285</v>
      </c>
      <c r="AD98" s="20">
        <f t="shared" si="28"/>
        <v>0.57635563263615641</v>
      </c>
      <c r="AE98" s="29">
        <f t="shared" si="32"/>
        <v>2402.3196900000003</v>
      </c>
      <c r="AF98" s="29">
        <f t="shared" si="33"/>
        <v>216.67132499999997</v>
      </c>
      <c r="AG98" s="29">
        <f t="shared" si="34"/>
        <v>1336.3036439999998</v>
      </c>
      <c r="AH98" s="29">
        <f t="shared" si="35"/>
        <v>556.64426999999989</v>
      </c>
    </row>
    <row r="99" spans="1:34" s="22" customFormat="1" ht="15.95" customHeight="1" x14ac:dyDescent="0.25">
      <c r="A99" s="23">
        <v>93</v>
      </c>
      <c r="B99" s="24" t="s">
        <v>81</v>
      </c>
      <c r="C99" s="25">
        <v>1</v>
      </c>
      <c r="D99" s="26">
        <v>1991</v>
      </c>
      <c r="E99" s="27" t="s">
        <v>27</v>
      </c>
      <c r="F99" s="28" t="s">
        <v>28</v>
      </c>
      <c r="G99" s="27" t="s">
        <v>33</v>
      </c>
      <c r="H99" s="29">
        <v>1346.1</v>
      </c>
      <c r="I99" s="30"/>
      <c r="J99" s="31">
        <f t="shared" si="39"/>
        <v>1346.1</v>
      </c>
      <c r="K99" s="32">
        <f t="shared" si="24"/>
        <v>598.79999999999995</v>
      </c>
      <c r="L99" s="29">
        <v>417.4</v>
      </c>
      <c r="M99" s="29">
        <v>181.4</v>
      </c>
      <c r="N99" s="18">
        <v>0.61</v>
      </c>
      <c r="O99" s="19">
        <v>1.2999999999999999E-2</v>
      </c>
      <c r="P99" s="19">
        <v>1.2999999999999999E-2</v>
      </c>
      <c r="Q99" s="18">
        <f t="shared" si="29"/>
        <v>110.654</v>
      </c>
      <c r="R99" s="18">
        <f t="shared" si="30"/>
        <v>2.3582000000000001</v>
      </c>
      <c r="S99" s="18">
        <f t="shared" si="40"/>
        <v>2.3582000000000001</v>
      </c>
      <c r="T99" s="18">
        <f t="shared" si="31"/>
        <v>4.7164000000000001</v>
      </c>
      <c r="U99" s="19">
        <v>5.73</v>
      </c>
      <c r="V99" s="19">
        <v>23.95</v>
      </c>
      <c r="W99" s="18">
        <f t="shared" ref="W99:W105" si="41">X99+Y99</f>
        <v>152.56</v>
      </c>
      <c r="X99" s="19">
        <v>23.95</v>
      </c>
      <c r="Y99" s="18">
        <v>128.61000000000001</v>
      </c>
      <c r="Z99" s="19">
        <v>19.12</v>
      </c>
      <c r="AA99" s="20">
        <f t="shared" si="25"/>
        <v>0.47102549587697801</v>
      </c>
      <c r="AB99" s="20">
        <f t="shared" si="26"/>
        <v>4.1957425154149026E-2</v>
      </c>
      <c r="AC99" s="20">
        <f t="shared" si="27"/>
        <v>0.2672661704182453</v>
      </c>
      <c r="AD99" s="20">
        <f t="shared" si="28"/>
        <v>6.6991730183493067E-2</v>
      </c>
      <c r="AE99" s="29">
        <f t="shared" si="32"/>
        <v>634.0474200000001</v>
      </c>
      <c r="AF99" s="29">
        <f t="shared" si="33"/>
        <v>56.47889</v>
      </c>
      <c r="AG99" s="29">
        <f t="shared" si="34"/>
        <v>359.76699199999996</v>
      </c>
      <c r="AH99" s="29">
        <f t="shared" si="35"/>
        <v>90.177568000000008</v>
      </c>
    </row>
    <row r="100" spans="1:34" s="22" customFormat="1" ht="15.95" customHeight="1" x14ac:dyDescent="0.25">
      <c r="A100" s="23">
        <v>94</v>
      </c>
      <c r="B100" s="24" t="s">
        <v>81</v>
      </c>
      <c r="C100" s="25">
        <v>3</v>
      </c>
      <c r="D100" s="26">
        <v>1990</v>
      </c>
      <c r="E100" s="27" t="s">
        <v>27</v>
      </c>
      <c r="F100" s="28" t="s">
        <v>28</v>
      </c>
      <c r="G100" s="27" t="s">
        <v>33</v>
      </c>
      <c r="H100" s="29">
        <v>2899.5</v>
      </c>
      <c r="I100" s="30"/>
      <c r="J100" s="31">
        <f t="shared" si="39"/>
        <v>2899.5</v>
      </c>
      <c r="K100" s="32">
        <f t="shared" si="24"/>
        <v>1343.1999999999998</v>
      </c>
      <c r="L100" s="29">
        <v>1031.3</v>
      </c>
      <c r="M100" s="29">
        <v>311.89999999999998</v>
      </c>
      <c r="N100" s="18">
        <v>0.61</v>
      </c>
      <c r="O100" s="19">
        <v>1.2999999999999999E-2</v>
      </c>
      <c r="P100" s="19">
        <v>1.2999999999999999E-2</v>
      </c>
      <c r="Q100" s="18">
        <f t="shared" si="29"/>
        <v>190.25899999999999</v>
      </c>
      <c r="R100" s="18">
        <f t="shared" si="30"/>
        <v>4.0546999999999995</v>
      </c>
      <c r="S100" s="18">
        <f t="shared" si="40"/>
        <v>4.0546999999999995</v>
      </c>
      <c r="T100" s="18">
        <f t="shared" si="31"/>
        <v>8.1093999999999991</v>
      </c>
      <c r="U100" s="19">
        <v>5.73</v>
      </c>
      <c r="V100" s="19">
        <v>23.95</v>
      </c>
      <c r="W100" s="18">
        <f t="shared" si="41"/>
        <v>152.56</v>
      </c>
      <c r="X100" s="19">
        <v>23.95</v>
      </c>
      <c r="Y100" s="18">
        <v>128.61000000000001</v>
      </c>
      <c r="Z100" s="19">
        <v>19.12</v>
      </c>
      <c r="AA100" s="20">
        <f t="shared" si="25"/>
        <v>0.3759903673047077</v>
      </c>
      <c r="AB100" s="20">
        <f t="shared" si="26"/>
        <v>3.3492003793757538E-2</v>
      </c>
      <c r="AC100" s="20">
        <f t="shared" si="27"/>
        <v>0.21334196654595616</v>
      </c>
      <c r="AD100" s="20">
        <f t="shared" si="28"/>
        <v>5.3475332988446277E-2</v>
      </c>
      <c r="AE100" s="29">
        <f t="shared" si="32"/>
        <v>1090.18407</v>
      </c>
      <c r="AF100" s="29">
        <f t="shared" si="33"/>
        <v>97.110064999999977</v>
      </c>
      <c r="AG100" s="29">
        <f t="shared" si="34"/>
        <v>618.58503199999984</v>
      </c>
      <c r="AH100" s="29">
        <f t="shared" si="35"/>
        <v>155.05172799999997</v>
      </c>
    </row>
    <row r="101" spans="1:34" s="22" customFormat="1" ht="15.95" customHeight="1" x14ac:dyDescent="0.25">
      <c r="A101" s="23">
        <v>95</v>
      </c>
      <c r="B101" s="24" t="s">
        <v>81</v>
      </c>
      <c r="C101" s="25">
        <v>4</v>
      </c>
      <c r="D101" s="26">
        <v>1957</v>
      </c>
      <c r="E101" s="27" t="s">
        <v>34</v>
      </c>
      <c r="F101" s="28" t="s">
        <v>28</v>
      </c>
      <c r="G101" s="27" t="s">
        <v>35</v>
      </c>
      <c r="H101" s="29">
        <v>603.9</v>
      </c>
      <c r="I101" s="30"/>
      <c r="J101" s="31">
        <f t="shared" si="39"/>
        <v>603.9</v>
      </c>
      <c r="K101" s="32">
        <f t="shared" si="24"/>
        <v>56.2</v>
      </c>
      <c r="L101" s="29">
        <v>0</v>
      </c>
      <c r="M101" s="29">
        <v>56.2</v>
      </c>
      <c r="N101" s="18">
        <v>0.61</v>
      </c>
      <c r="O101" s="19">
        <v>0.01</v>
      </c>
      <c r="P101" s="18">
        <v>0</v>
      </c>
      <c r="Q101" s="18">
        <f t="shared" si="29"/>
        <v>34.282000000000004</v>
      </c>
      <c r="R101" s="18">
        <f t="shared" si="30"/>
        <v>0.56200000000000006</v>
      </c>
      <c r="S101" s="18">
        <v>0</v>
      </c>
      <c r="T101" s="18">
        <f t="shared" si="31"/>
        <v>0.56200000000000006</v>
      </c>
      <c r="U101" s="19">
        <v>5.73</v>
      </c>
      <c r="V101" s="19">
        <v>23.95</v>
      </c>
      <c r="W101" s="18">
        <v>0</v>
      </c>
      <c r="X101" s="18">
        <v>0</v>
      </c>
      <c r="Y101" s="18">
        <v>0</v>
      </c>
      <c r="Z101" s="19">
        <v>19.12</v>
      </c>
      <c r="AA101" s="20">
        <f t="shared" si="25"/>
        <v>0.32527878787878794</v>
      </c>
      <c r="AB101" s="20">
        <f t="shared" si="26"/>
        <v>2.2288292763702602E-2</v>
      </c>
      <c r="AC101" s="20">
        <f t="shared" si="27"/>
        <v>0</v>
      </c>
      <c r="AD101" s="20">
        <f t="shared" si="28"/>
        <v>1.7793409504884918E-2</v>
      </c>
      <c r="AE101" s="29">
        <f t="shared" si="32"/>
        <v>196.43586000000002</v>
      </c>
      <c r="AF101" s="29">
        <f t="shared" si="33"/>
        <v>13.459900000000001</v>
      </c>
      <c r="AG101" s="29">
        <f t="shared" si="34"/>
        <v>0</v>
      </c>
      <c r="AH101" s="29">
        <f t="shared" si="35"/>
        <v>10.745440000000002</v>
      </c>
    </row>
    <row r="102" spans="1:34" s="22" customFormat="1" ht="15.95" customHeight="1" x14ac:dyDescent="0.25">
      <c r="A102" s="23">
        <v>96</v>
      </c>
      <c r="B102" s="24" t="s">
        <v>81</v>
      </c>
      <c r="C102" s="25">
        <v>5</v>
      </c>
      <c r="D102" s="26">
        <v>1973</v>
      </c>
      <c r="E102" s="27" t="s">
        <v>27</v>
      </c>
      <c r="F102" s="28" t="s">
        <v>28</v>
      </c>
      <c r="G102" s="27" t="s">
        <v>33</v>
      </c>
      <c r="H102" s="29">
        <v>3935.4</v>
      </c>
      <c r="I102" s="30">
        <v>91.8</v>
      </c>
      <c r="J102" s="31">
        <f t="shared" si="39"/>
        <v>4027.2000000000003</v>
      </c>
      <c r="K102" s="32">
        <f t="shared" si="24"/>
        <v>1458.4</v>
      </c>
      <c r="L102" s="29">
        <v>1013.2</v>
      </c>
      <c r="M102" s="29">
        <v>445.2</v>
      </c>
      <c r="N102" s="18">
        <v>0.61</v>
      </c>
      <c r="O102" s="19">
        <v>1.2999999999999999E-2</v>
      </c>
      <c r="P102" s="19">
        <v>1.2999999999999999E-2</v>
      </c>
      <c r="Q102" s="18">
        <f t="shared" si="29"/>
        <v>271.572</v>
      </c>
      <c r="R102" s="18">
        <f t="shared" si="30"/>
        <v>5.7875999999999994</v>
      </c>
      <c r="S102" s="18">
        <f>P102*M102</f>
        <v>5.7875999999999994</v>
      </c>
      <c r="T102" s="18">
        <f t="shared" si="31"/>
        <v>11.575199999999999</v>
      </c>
      <c r="U102" s="19">
        <v>5.73</v>
      </c>
      <c r="V102" s="19">
        <v>23.95</v>
      </c>
      <c r="W102" s="18">
        <f t="shared" si="41"/>
        <v>152.56</v>
      </c>
      <c r="X102" s="19">
        <v>23.95</v>
      </c>
      <c r="Y102" s="18">
        <v>128.61000000000001</v>
      </c>
      <c r="Z102" s="19">
        <v>19.12</v>
      </c>
      <c r="AA102" s="20">
        <f t="shared" si="25"/>
        <v>0.3863993742550656</v>
      </c>
      <c r="AB102" s="20">
        <f t="shared" si="26"/>
        <v>3.4419204410011915E-2</v>
      </c>
      <c r="AC102" s="20">
        <f t="shared" si="27"/>
        <v>0.21924817640047672</v>
      </c>
      <c r="AD102" s="20">
        <f t="shared" si="28"/>
        <v>5.4955756853396896E-2</v>
      </c>
      <c r="AE102" s="29">
        <f t="shared" si="32"/>
        <v>1556.1075600000004</v>
      </c>
      <c r="AF102" s="29">
        <f t="shared" si="33"/>
        <v>138.61302000000001</v>
      </c>
      <c r="AG102" s="29">
        <f t="shared" si="34"/>
        <v>882.95625599999994</v>
      </c>
      <c r="AH102" s="29">
        <f t="shared" si="35"/>
        <v>221.317824</v>
      </c>
    </row>
    <row r="103" spans="1:34" s="22" customFormat="1" ht="15.95" customHeight="1" x14ac:dyDescent="0.25">
      <c r="A103" s="23">
        <v>97</v>
      </c>
      <c r="B103" s="24" t="s">
        <v>81</v>
      </c>
      <c r="C103" s="25">
        <v>6</v>
      </c>
      <c r="D103" s="26">
        <v>1957</v>
      </c>
      <c r="E103" s="27" t="s">
        <v>34</v>
      </c>
      <c r="F103" s="28" t="s">
        <v>28</v>
      </c>
      <c r="G103" s="27" t="s">
        <v>35</v>
      </c>
      <c r="H103" s="29">
        <v>607.1</v>
      </c>
      <c r="I103" s="30"/>
      <c r="J103" s="31">
        <f t="shared" si="39"/>
        <v>607.1</v>
      </c>
      <c r="K103" s="32">
        <f t="shared" si="24"/>
        <v>57.3</v>
      </c>
      <c r="L103" s="29">
        <v>0</v>
      </c>
      <c r="M103" s="29">
        <v>57.3</v>
      </c>
      <c r="N103" s="18">
        <v>0.61</v>
      </c>
      <c r="O103" s="19">
        <v>0.01</v>
      </c>
      <c r="P103" s="18">
        <v>0</v>
      </c>
      <c r="Q103" s="18">
        <f t="shared" si="29"/>
        <v>34.952999999999996</v>
      </c>
      <c r="R103" s="18">
        <f t="shared" si="30"/>
        <v>0.57299999999999995</v>
      </c>
      <c r="S103" s="18">
        <v>0</v>
      </c>
      <c r="T103" s="18">
        <f t="shared" si="31"/>
        <v>0.57299999999999995</v>
      </c>
      <c r="U103" s="19">
        <v>5.73</v>
      </c>
      <c r="V103" s="19">
        <v>23.95</v>
      </c>
      <c r="W103" s="18">
        <v>0</v>
      </c>
      <c r="X103" s="18">
        <v>0</v>
      </c>
      <c r="Y103" s="18">
        <v>0</v>
      </c>
      <c r="Z103" s="19">
        <v>19.12</v>
      </c>
      <c r="AA103" s="20">
        <f t="shared" si="25"/>
        <v>0.32989736451984847</v>
      </c>
      <c r="AB103" s="20">
        <f t="shared" si="26"/>
        <v>2.2604760336023717E-2</v>
      </c>
      <c r="AC103" s="20">
        <f t="shared" si="27"/>
        <v>0</v>
      </c>
      <c r="AD103" s="20">
        <f t="shared" si="28"/>
        <v>1.8046055015648162E-2</v>
      </c>
      <c r="AE103" s="29">
        <f t="shared" si="32"/>
        <v>200.28069000000002</v>
      </c>
      <c r="AF103" s="29">
        <f t="shared" si="33"/>
        <v>13.72335</v>
      </c>
      <c r="AG103" s="29">
        <f t="shared" si="34"/>
        <v>0</v>
      </c>
      <c r="AH103" s="29">
        <f t="shared" si="35"/>
        <v>10.95576</v>
      </c>
    </row>
    <row r="104" spans="1:34" s="22" customFormat="1" ht="15.95" customHeight="1" x14ac:dyDescent="0.25">
      <c r="A104" s="23">
        <v>98</v>
      </c>
      <c r="B104" s="24" t="s">
        <v>81</v>
      </c>
      <c r="C104" s="25">
        <v>7</v>
      </c>
      <c r="D104" s="26">
        <v>1980</v>
      </c>
      <c r="E104" s="27" t="s">
        <v>27</v>
      </c>
      <c r="F104" s="28" t="s">
        <v>28</v>
      </c>
      <c r="G104" s="27" t="s">
        <v>33</v>
      </c>
      <c r="H104" s="29">
        <v>3049.8</v>
      </c>
      <c r="I104" s="30"/>
      <c r="J104" s="31">
        <f t="shared" si="39"/>
        <v>3049.8</v>
      </c>
      <c r="K104" s="32">
        <f t="shared" si="24"/>
        <v>1096.0999999999999</v>
      </c>
      <c r="L104" s="29">
        <v>817.6</v>
      </c>
      <c r="M104" s="29">
        <v>278.5</v>
      </c>
      <c r="N104" s="18">
        <v>0.61</v>
      </c>
      <c r="O104" s="19">
        <v>1.2999999999999999E-2</v>
      </c>
      <c r="P104" s="19">
        <v>1.2999999999999999E-2</v>
      </c>
      <c r="Q104" s="18">
        <f t="shared" si="29"/>
        <v>169.88499999999999</v>
      </c>
      <c r="R104" s="18">
        <f t="shared" si="30"/>
        <v>3.6204999999999998</v>
      </c>
      <c r="S104" s="18">
        <f>P104*M104</f>
        <v>3.6204999999999998</v>
      </c>
      <c r="T104" s="18">
        <f t="shared" si="31"/>
        <v>7.2409999999999997</v>
      </c>
      <c r="U104" s="19">
        <v>5.73</v>
      </c>
      <c r="V104" s="19">
        <v>23.95</v>
      </c>
      <c r="W104" s="18">
        <f t="shared" si="41"/>
        <v>152.56</v>
      </c>
      <c r="X104" s="19">
        <v>23.95</v>
      </c>
      <c r="Y104" s="18">
        <v>128.61000000000001</v>
      </c>
      <c r="Z104" s="19">
        <v>19.12</v>
      </c>
      <c r="AA104" s="20">
        <f t="shared" si="25"/>
        <v>0.31918192996262046</v>
      </c>
      <c r="AB104" s="20">
        <f t="shared" si="26"/>
        <v>2.8431692242114233E-2</v>
      </c>
      <c r="AC104" s="20">
        <f t="shared" si="27"/>
        <v>0.1811080988917306</v>
      </c>
      <c r="AD104" s="20">
        <f t="shared" si="28"/>
        <v>4.5395737425404939E-2</v>
      </c>
      <c r="AE104" s="29">
        <f t="shared" si="32"/>
        <v>973.4410499999999</v>
      </c>
      <c r="AF104" s="29">
        <f t="shared" si="33"/>
        <v>86.710974999999991</v>
      </c>
      <c r="AG104" s="29">
        <f t="shared" si="34"/>
        <v>552.34348</v>
      </c>
      <c r="AH104" s="29">
        <f t="shared" si="35"/>
        <v>138.44791999999998</v>
      </c>
    </row>
    <row r="105" spans="1:34" s="22" customFormat="1" ht="15.95" customHeight="1" x14ac:dyDescent="0.25">
      <c r="A105" s="23">
        <v>99</v>
      </c>
      <c r="B105" s="24" t="s">
        <v>81</v>
      </c>
      <c r="C105" s="25">
        <v>9</v>
      </c>
      <c r="D105" s="26">
        <v>1982</v>
      </c>
      <c r="E105" s="27" t="s">
        <v>27</v>
      </c>
      <c r="F105" s="28" t="s">
        <v>28</v>
      </c>
      <c r="G105" s="27" t="s">
        <v>33</v>
      </c>
      <c r="H105" s="29">
        <v>3038.8</v>
      </c>
      <c r="I105" s="30"/>
      <c r="J105" s="31">
        <f t="shared" si="39"/>
        <v>3038.8</v>
      </c>
      <c r="K105" s="32">
        <f t="shared" si="24"/>
        <v>1156.0999999999999</v>
      </c>
      <c r="L105" s="29">
        <v>817.6</v>
      </c>
      <c r="M105" s="29">
        <v>338.5</v>
      </c>
      <c r="N105" s="18">
        <v>0.61</v>
      </c>
      <c r="O105" s="19">
        <v>1.2999999999999999E-2</v>
      </c>
      <c r="P105" s="19">
        <v>1.2999999999999999E-2</v>
      </c>
      <c r="Q105" s="18">
        <f t="shared" si="29"/>
        <v>206.48499999999999</v>
      </c>
      <c r="R105" s="18">
        <f t="shared" si="30"/>
        <v>4.4005000000000001</v>
      </c>
      <c r="S105" s="18">
        <f>P105*M105</f>
        <v>4.4005000000000001</v>
      </c>
      <c r="T105" s="18">
        <f t="shared" si="31"/>
        <v>8.8010000000000002</v>
      </c>
      <c r="U105" s="19">
        <v>5.73</v>
      </c>
      <c r="V105" s="19">
        <v>23.95</v>
      </c>
      <c r="W105" s="18">
        <f t="shared" si="41"/>
        <v>152.56</v>
      </c>
      <c r="X105" s="19">
        <v>23.95</v>
      </c>
      <c r="Y105" s="18">
        <v>128.61000000000001</v>
      </c>
      <c r="Z105" s="19">
        <v>19.12</v>
      </c>
      <c r="AA105" s="20">
        <f t="shared" si="25"/>
        <v>0.38935074700539685</v>
      </c>
      <c r="AB105" s="20">
        <f t="shared" si="26"/>
        <v>3.4682103132815584E-2</v>
      </c>
      <c r="AC105" s="20">
        <f t="shared" si="27"/>
        <v>0.22092282479926287</v>
      </c>
      <c r="AD105" s="20">
        <f t="shared" si="28"/>
        <v>5.5375516651309728E-2</v>
      </c>
      <c r="AE105" s="29">
        <f t="shared" si="32"/>
        <v>1183.15905</v>
      </c>
      <c r="AF105" s="29">
        <f t="shared" si="33"/>
        <v>105.391975</v>
      </c>
      <c r="AG105" s="29">
        <f t="shared" si="34"/>
        <v>671.34028000000001</v>
      </c>
      <c r="AH105" s="29">
        <f t="shared" si="35"/>
        <v>168.27512000000002</v>
      </c>
    </row>
    <row r="106" spans="1:34" s="22" customFormat="1" ht="15.95" customHeight="1" x14ac:dyDescent="0.25">
      <c r="A106" s="23">
        <v>100</v>
      </c>
      <c r="B106" s="24" t="s">
        <v>81</v>
      </c>
      <c r="C106" s="25">
        <v>11</v>
      </c>
      <c r="D106" s="26">
        <v>1963</v>
      </c>
      <c r="E106" s="27" t="s">
        <v>27</v>
      </c>
      <c r="F106" s="28" t="s">
        <v>28</v>
      </c>
      <c r="G106" s="27" t="s">
        <v>35</v>
      </c>
      <c r="H106" s="29">
        <v>1423.6</v>
      </c>
      <c r="I106" s="30">
        <v>100</v>
      </c>
      <c r="J106" s="31">
        <f t="shared" si="39"/>
        <v>1523.6</v>
      </c>
      <c r="K106" s="32">
        <f t="shared" si="24"/>
        <v>576</v>
      </c>
      <c r="L106" s="29">
        <v>454</v>
      </c>
      <c r="M106" s="29">
        <v>122</v>
      </c>
      <c r="N106" s="18">
        <v>0.61</v>
      </c>
      <c r="O106" s="19">
        <v>0.01</v>
      </c>
      <c r="P106" s="18">
        <v>0</v>
      </c>
      <c r="Q106" s="18">
        <f t="shared" si="29"/>
        <v>74.42</v>
      </c>
      <c r="R106" s="18">
        <f t="shared" si="30"/>
        <v>1.22</v>
      </c>
      <c r="S106" s="18">
        <v>0</v>
      </c>
      <c r="T106" s="18">
        <f t="shared" si="31"/>
        <v>1.22</v>
      </c>
      <c r="U106" s="19">
        <v>5.73</v>
      </c>
      <c r="V106" s="19">
        <v>23.95</v>
      </c>
      <c r="W106" s="18">
        <v>0</v>
      </c>
      <c r="X106" s="18">
        <v>0</v>
      </c>
      <c r="Y106" s="18">
        <v>0</v>
      </c>
      <c r="Z106" s="19">
        <v>19.12</v>
      </c>
      <c r="AA106" s="20">
        <f t="shared" si="25"/>
        <v>0.27988093987923346</v>
      </c>
      <c r="AB106" s="20">
        <f t="shared" si="26"/>
        <v>1.9177605670779731E-2</v>
      </c>
      <c r="AC106" s="20">
        <f t="shared" si="27"/>
        <v>0</v>
      </c>
      <c r="AD106" s="20">
        <f t="shared" si="28"/>
        <v>1.5310055132580731E-2</v>
      </c>
      <c r="AE106" s="29">
        <f t="shared" si="32"/>
        <v>426.42660000000006</v>
      </c>
      <c r="AF106" s="29">
        <f t="shared" si="33"/>
        <v>29.218999999999998</v>
      </c>
      <c r="AG106" s="29">
        <f t="shared" si="34"/>
        <v>0</v>
      </c>
      <c r="AH106" s="29">
        <f t="shared" si="35"/>
        <v>23.3264</v>
      </c>
    </row>
    <row r="107" spans="1:34" s="22" customFormat="1" ht="15.95" customHeight="1" x14ac:dyDescent="0.25">
      <c r="A107" s="23">
        <v>101</v>
      </c>
      <c r="B107" s="24" t="s">
        <v>81</v>
      </c>
      <c r="C107" s="25">
        <v>12</v>
      </c>
      <c r="D107" s="26">
        <v>1987</v>
      </c>
      <c r="E107" s="27" t="s">
        <v>27</v>
      </c>
      <c r="F107" s="28" t="s">
        <v>28</v>
      </c>
      <c r="G107" s="27" t="s">
        <v>33</v>
      </c>
      <c r="H107" s="29">
        <v>2268</v>
      </c>
      <c r="I107" s="30"/>
      <c r="J107" s="31">
        <f t="shared" si="39"/>
        <v>2268</v>
      </c>
      <c r="K107" s="32">
        <f t="shared" si="24"/>
        <v>1294.9000000000001</v>
      </c>
      <c r="L107" s="29">
        <v>1044.2</v>
      </c>
      <c r="M107" s="29">
        <v>250.7</v>
      </c>
      <c r="N107" s="18">
        <v>0.61</v>
      </c>
      <c r="O107" s="19">
        <v>1.2999999999999999E-2</v>
      </c>
      <c r="P107" s="19">
        <v>1.2999999999999999E-2</v>
      </c>
      <c r="Q107" s="18">
        <f t="shared" si="29"/>
        <v>152.92699999999999</v>
      </c>
      <c r="R107" s="18">
        <f t="shared" si="30"/>
        <v>3.2590999999999997</v>
      </c>
      <c r="S107" s="18">
        <f>P107*M107</f>
        <v>3.2590999999999997</v>
      </c>
      <c r="T107" s="18">
        <f t="shared" si="31"/>
        <v>6.5181999999999993</v>
      </c>
      <c r="U107" s="19">
        <v>5.73</v>
      </c>
      <c r="V107" s="19">
        <v>23.95</v>
      </c>
      <c r="W107" s="18">
        <f>X107+Y107</f>
        <v>152.56</v>
      </c>
      <c r="X107" s="19">
        <v>23.95</v>
      </c>
      <c r="Y107" s="18">
        <v>128.61000000000001</v>
      </c>
      <c r="Z107" s="19">
        <v>19.12</v>
      </c>
      <c r="AA107" s="20">
        <f t="shared" si="25"/>
        <v>0.38636318783068785</v>
      </c>
      <c r="AB107" s="20">
        <f t="shared" si="26"/>
        <v>3.441598104056437E-2</v>
      </c>
      <c r="AC107" s="20">
        <f t="shared" si="27"/>
        <v>0.21922764373897705</v>
      </c>
      <c r="AD107" s="20">
        <f t="shared" si="28"/>
        <v>5.4950610229276886E-2</v>
      </c>
      <c r="AE107" s="29">
        <f t="shared" si="32"/>
        <v>876.27170999999998</v>
      </c>
      <c r="AF107" s="29">
        <f t="shared" si="33"/>
        <v>78.055444999999992</v>
      </c>
      <c r="AG107" s="29">
        <f t="shared" si="34"/>
        <v>497.20829599999996</v>
      </c>
      <c r="AH107" s="29">
        <f t="shared" si="35"/>
        <v>124.62798399999998</v>
      </c>
    </row>
    <row r="108" spans="1:34" s="22" customFormat="1" ht="15.95" customHeight="1" x14ac:dyDescent="0.25">
      <c r="A108" s="23">
        <v>102</v>
      </c>
      <c r="B108" s="24" t="s">
        <v>81</v>
      </c>
      <c r="C108" s="25">
        <v>13</v>
      </c>
      <c r="D108" s="26">
        <v>1963</v>
      </c>
      <c r="E108" s="27" t="s">
        <v>27</v>
      </c>
      <c r="F108" s="28" t="s">
        <v>28</v>
      </c>
      <c r="G108" s="27" t="s">
        <v>35</v>
      </c>
      <c r="H108" s="29">
        <v>1641.2</v>
      </c>
      <c r="I108" s="30"/>
      <c r="J108" s="31">
        <f t="shared" si="39"/>
        <v>1641.2</v>
      </c>
      <c r="K108" s="32">
        <f t="shared" si="24"/>
        <v>560.20000000000005</v>
      </c>
      <c r="L108" s="29">
        <v>437.2</v>
      </c>
      <c r="M108" s="29">
        <v>123</v>
      </c>
      <c r="N108" s="18">
        <v>0.61</v>
      </c>
      <c r="O108" s="19">
        <v>0.01</v>
      </c>
      <c r="P108" s="18">
        <v>0</v>
      </c>
      <c r="Q108" s="18">
        <f t="shared" si="29"/>
        <v>75.03</v>
      </c>
      <c r="R108" s="18">
        <f t="shared" si="30"/>
        <v>1.23</v>
      </c>
      <c r="S108" s="18">
        <v>0</v>
      </c>
      <c r="T108" s="18">
        <f t="shared" si="31"/>
        <v>1.23</v>
      </c>
      <c r="U108" s="19">
        <v>5.73</v>
      </c>
      <c r="V108" s="19">
        <v>23.95</v>
      </c>
      <c r="W108" s="18">
        <v>0</v>
      </c>
      <c r="X108" s="18">
        <v>0</v>
      </c>
      <c r="Y108" s="18">
        <v>0</v>
      </c>
      <c r="Z108" s="19">
        <v>19.12</v>
      </c>
      <c r="AA108" s="20">
        <f t="shared" si="25"/>
        <v>0.2619558250060931</v>
      </c>
      <c r="AB108" s="20">
        <f t="shared" si="26"/>
        <v>1.7949366317328783E-2</v>
      </c>
      <c r="AC108" s="20">
        <f t="shared" si="27"/>
        <v>0</v>
      </c>
      <c r="AD108" s="20">
        <f t="shared" si="28"/>
        <v>1.4329514989032417E-2</v>
      </c>
      <c r="AE108" s="29">
        <f t="shared" si="32"/>
        <v>429.92189999999999</v>
      </c>
      <c r="AF108" s="29">
        <f t="shared" si="33"/>
        <v>29.458499999999997</v>
      </c>
      <c r="AG108" s="29">
        <f t="shared" si="34"/>
        <v>0</v>
      </c>
      <c r="AH108" s="29">
        <f t="shared" si="35"/>
        <v>23.517600000000002</v>
      </c>
    </row>
    <row r="109" spans="1:34" s="22" customFormat="1" ht="15.95" customHeight="1" x14ac:dyDescent="0.25">
      <c r="A109" s="23">
        <v>103</v>
      </c>
      <c r="B109" s="24" t="s">
        <v>81</v>
      </c>
      <c r="C109" s="25">
        <v>14</v>
      </c>
      <c r="D109" s="26">
        <v>1989</v>
      </c>
      <c r="E109" s="27" t="s">
        <v>27</v>
      </c>
      <c r="F109" s="28" t="s">
        <v>28</v>
      </c>
      <c r="G109" s="27" t="s">
        <v>33</v>
      </c>
      <c r="H109" s="29">
        <v>2822.7</v>
      </c>
      <c r="I109" s="30"/>
      <c r="J109" s="31">
        <f t="shared" si="39"/>
        <v>2822.7</v>
      </c>
      <c r="K109" s="32">
        <f t="shared" si="24"/>
        <v>875.6</v>
      </c>
      <c r="L109" s="29">
        <v>525.5</v>
      </c>
      <c r="M109" s="29">
        <v>350.1</v>
      </c>
      <c r="N109" s="18">
        <v>0.61</v>
      </c>
      <c r="O109" s="19">
        <v>1.2999999999999999E-2</v>
      </c>
      <c r="P109" s="19">
        <v>1.2999999999999999E-2</v>
      </c>
      <c r="Q109" s="18">
        <f t="shared" si="29"/>
        <v>213.56100000000001</v>
      </c>
      <c r="R109" s="18">
        <f t="shared" si="30"/>
        <v>4.5513000000000003</v>
      </c>
      <c r="S109" s="18">
        <f>P109*M109</f>
        <v>4.5513000000000003</v>
      </c>
      <c r="T109" s="18">
        <f t="shared" si="31"/>
        <v>9.1026000000000007</v>
      </c>
      <c r="U109" s="19">
        <v>5.73</v>
      </c>
      <c r="V109" s="19">
        <v>23.95</v>
      </c>
      <c r="W109" s="18">
        <f>X109+Y109</f>
        <v>152.56</v>
      </c>
      <c r="X109" s="19">
        <v>23.95</v>
      </c>
      <c r="Y109" s="18">
        <v>128.61000000000001</v>
      </c>
      <c r="Z109" s="19">
        <v>19.12</v>
      </c>
      <c r="AA109" s="20">
        <f t="shared" si="25"/>
        <v>0.43352270166861528</v>
      </c>
      <c r="AB109" s="20">
        <f t="shared" si="26"/>
        <v>3.8616797746838141E-2</v>
      </c>
      <c r="AC109" s="20">
        <f t="shared" si="27"/>
        <v>0.24598658305877355</v>
      </c>
      <c r="AD109" s="20">
        <f t="shared" si="28"/>
        <v>6.1657885003719853E-2</v>
      </c>
      <c r="AE109" s="29">
        <f t="shared" si="32"/>
        <v>1223.7045300000002</v>
      </c>
      <c r="AF109" s="29">
        <f t="shared" si="33"/>
        <v>109.00363500000002</v>
      </c>
      <c r="AG109" s="29">
        <f t="shared" si="34"/>
        <v>694.34632800000009</v>
      </c>
      <c r="AH109" s="29">
        <f t="shared" si="35"/>
        <v>174.04171200000002</v>
      </c>
    </row>
    <row r="110" spans="1:34" s="22" customFormat="1" ht="15.95" customHeight="1" x14ac:dyDescent="0.25">
      <c r="A110" s="23">
        <v>104</v>
      </c>
      <c r="B110" s="24" t="s">
        <v>81</v>
      </c>
      <c r="C110" s="25">
        <v>15</v>
      </c>
      <c r="D110" s="26">
        <v>1962</v>
      </c>
      <c r="E110" s="27" t="s">
        <v>27</v>
      </c>
      <c r="F110" s="28" t="s">
        <v>28</v>
      </c>
      <c r="G110" s="27" t="s">
        <v>35</v>
      </c>
      <c r="H110" s="29">
        <v>1633.1</v>
      </c>
      <c r="I110" s="30"/>
      <c r="J110" s="31">
        <f t="shared" si="39"/>
        <v>1633.1</v>
      </c>
      <c r="K110" s="32">
        <f t="shared" si="24"/>
        <v>559.1</v>
      </c>
      <c r="L110" s="29">
        <v>436.1</v>
      </c>
      <c r="M110" s="29">
        <v>123</v>
      </c>
      <c r="N110" s="18">
        <v>0.61</v>
      </c>
      <c r="O110" s="19">
        <v>0.01</v>
      </c>
      <c r="P110" s="18">
        <v>0</v>
      </c>
      <c r="Q110" s="18">
        <f t="shared" si="29"/>
        <v>75.03</v>
      </c>
      <c r="R110" s="18">
        <f t="shared" si="30"/>
        <v>1.23</v>
      </c>
      <c r="S110" s="18">
        <v>0</v>
      </c>
      <c r="T110" s="18">
        <f t="shared" si="31"/>
        <v>1.23</v>
      </c>
      <c r="U110" s="19">
        <v>5.73</v>
      </c>
      <c r="V110" s="19">
        <v>23.95</v>
      </c>
      <c r="W110" s="18">
        <v>0</v>
      </c>
      <c r="X110" s="18">
        <v>0</v>
      </c>
      <c r="Y110" s="18">
        <v>0</v>
      </c>
      <c r="Z110" s="19">
        <v>19.12</v>
      </c>
      <c r="AA110" s="20">
        <f t="shared" si="25"/>
        <v>0.26325509766701372</v>
      </c>
      <c r="AB110" s="20">
        <f t="shared" si="26"/>
        <v>1.8038393239850591E-2</v>
      </c>
      <c r="AC110" s="20">
        <f t="shared" si="27"/>
        <v>0</v>
      </c>
      <c r="AD110" s="20">
        <f t="shared" si="28"/>
        <v>1.4400587839079054E-2</v>
      </c>
      <c r="AE110" s="29">
        <f t="shared" si="32"/>
        <v>429.92190000000005</v>
      </c>
      <c r="AF110" s="29">
        <f t="shared" si="33"/>
        <v>29.458499999999997</v>
      </c>
      <c r="AG110" s="29">
        <f t="shared" si="34"/>
        <v>0</v>
      </c>
      <c r="AH110" s="29">
        <f t="shared" si="35"/>
        <v>23.517600000000002</v>
      </c>
    </row>
    <row r="111" spans="1:34" s="22" customFormat="1" ht="15.95" customHeight="1" x14ac:dyDescent="0.25">
      <c r="A111" s="23">
        <v>105</v>
      </c>
      <c r="B111" s="24" t="s">
        <v>81</v>
      </c>
      <c r="C111" s="25">
        <v>16</v>
      </c>
      <c r="D111" s="26">
        <v>1985</v>
      </c>
      <c r="E111" s="27" t="s">
        <v>27</v>
      </c>
      <c r="F111" s="28" t="s">
        <v>28</v>
      </c>
      <c r="G111" s="27" t="s">
        <v>33</v>
      </c>
      <c r="H111" s="29">
        <v>2205.5</v>
      </c>
      <c r="I111" s="30">
        <v>30</v>
      </c>
      <c r="J111" s="31">
        <f t="shared" si="39"/>
        <v>2235.5</v>
      </c>
      <c r="K111" s="32">
        <f t="shared" si="24"/>
        <v>857.90000000000009</v>
      </c>
      <c r="L111" s="29">
        <v>607.1</v>
      </c>
      <c r="M111" s="29">
        <v>250.8</v>
      </c>
      <c r="N111" s="18">
        <v>0.61</v>
      </c>
      <c r="O111" s="19">
        <v>1.2999999999999999E-2</v>
      </c>
      <c r="P111" s="19">
        <v>1.2999999999999999E-2</v>
      </c>
      <c r="Q111" s="18">
        <f t="shared" si="29"/>
        <v>152.988</v>
      </c>
      <c r="R111" s="18">
        <f t="shared" si="30"/>
        <v>3.2604000000000002</v>
      </c>
      <c r="S111" s="18">
        <f>P111*M111</f>
        <v>3.2604000000000002</v>
      </c>
      <c r="T111" s="18">
        <f t="shared" si="31"/>
        <v>6.5208000000000004</v>
      </c>
      <c r="U111" s="19">
        <v>5.73</v>
      </c>
      <c r="V111" s="19">
        <v>23.95</v>
      </c>
      <c r="W111" s="18">
        <f>X111+Y111</f>
        <v>152.56</v>
      </c>
      <c r="X111" s="19">
        <v>23.95</v>
      </c>
      <c r="Y111" s="18">
        <v>128.61000000000001</v>
      </c>
      <c r="Z111" s="19">
        <v>19.12</v>
      </c>
      <c r="AA111" s="20">
        <f t="shared" si="25"/>
        <v>0.39213654216059046</v>
      </c>
      <c r="AB111" s="20">
        <f t="shared" si="26"/>
        <v>3.4930252739879222E-2</v>
      </c>
      <c r="AC111" s="20">
        <f t="shared" si="27"/>
        <v>0.22250352225452921</v>
      </c>
      <c r="AD111" s="20">
        <f t="shared" si="28"/>
        <v>5.5771727130395896E-2</v>
      </c>
      <c r="AE111" s="29">
        <f t="shared" si="32"/>
        <v>876.62123999999994</v>
      </c>
      <c r="AF111" s="29">
        <f t="shared" si="33"/>
        <v>78.086579999999998</v>
      </c>
      <c r="AG111" s="29">
        <f t="shared" si="34"/>
        <v>497.40662400000008</v>
      </c>
      <c r="AH111" s="29">
        <f t="shared" si="35"/>
        <v>124.67769600000003</v>
      </c>
    </row>
    <row r="112" spans="1:34" s="22" customFormat="1" ht="15.95" customHeight="1" x14ac:dyDescent="0.25">
      <c r="A112" s="23">
        <v>106</v>
      </c>
      <c r="B112" s="24" t="s">
        <v>81</v>
      </c>
      <c r="C112" s="25">
        <v>17</v>
      </c>
      <c r="D112" s="26">
        <v>1962</v>
      </c>
      <c r="E112" s="27" t="s">
        <v>27</v>
      </c>
      <c r="F112" s="28" t="s">
        <v>28</v>
      </c>
      <c r="G112" s="27" t="s">
        <v>35</v>
      </c>
      <c r="H112" s="29">
        <v>1480.9</v>
      </c>
      <c r="I112" s="30">
        <v>235.8</v>
      </c>
      <c r="J112" s="31">
        <f t="shared" si="39"/>
        <v>1716.7</v>
      </c>
      <c r="K112" s="32">
        <f t="shared" si="24"/>
        <v>560.70000000000005</v>
      </c>
      <c r="L112" s="29">
        <v>437.2</v>
      </c>
      <c r="M112" s="29">
        <v>123.5</v>
      </c>
      <c r="N112" s="18">
        <v>0.61</v>
      </c>
      <c r="O112" s="19">
        <v>0.01</v>
      </c>
      <c r="P112" s="18">
        <v>0</v>
      </c>
      <c r="Q112" s="18">
        <f t="shared" si="29"/>
        <v>75.334999999999994</v>
      </c>
      <c r="R112" s="18">
        <f t="shared" si="30"/>
        <v>1.2350000000000001</v>
      </c>
      <c r="S112" s="18">
        <v>0</v>
      </c>
      <c r="T112" s="18">
        <f t="shared" si="31"/>
        <v>1.2350000000000001</v>
      </c>
      <c r="U112" s="19">
        <v>5.73</v>
      </c>
      <c r="V112" s="19">
        <v>23.95</v>
      </c>
      <c r="W112" s="18">
        <v>0</v>
      </c>
      <c r="X112" s="18">
        <v>0</v>
      </c>
      <c r="Y112" s="18">
        <v>0</v>
      </c>
      <c r="Z112" s="19">
        <v>19.12</v>
      </c>
      <c r="AA112" s="20">
        <f t="shared" si="25"/>
        <v>0.25145310770664647</v>
      </c>
      <c r="AB112" s="20">
        <f t="shared" si="26"/>
        <v>1.7229713986136191E-2</v>
      </c>
      <c r="AC112" s="20">
        <f t="shared" si="27"/>
        <v>0</v>
      </c>
      <c r="AD112" s="20">
        <f t="shared" si="28"/>
        <v>1.3754995048639834E-2</v>
      </c>
      <c r="AE112" s="29">
        <f t="shared" si="32"/>
        <v>431.66955000000002</v>
      </c>
      <c r="AF112" s="29">
        <f t="shared" si="33"/>
        <v>29.578250000000001</v>
      </c>
      <c r="AG112" s="29">
        <f t="shared" si="34"/>
        <v>0</v>
      </c>
      <c r="AH112" s="29">
        <f t="shared" si="35"/>
        <v>23.613200000000003</v>
      </c>
    </row>
    <row r="113" spans="1:34" s="22" customFormat="1" ht="15.95" customHeight="1" x14ac:dyDescent="0.25">
      <c r="A113" s="23">
        <v>107</v>
      </c>
      <c r="B113" s="24" t="s">
        <v>81</v>
      </c>
      <c r="C113" s="25">
        <v>18</v>
      </c>
      <c r="D113" s="26">
        <v>1993</v>
      </c>
      <c r="E113" s="27" t="s">
        <v>27</v>
      </c>
      <c r="F113" s="28" t="s">
        <v>28</v>
      </c>
      <c r="G113" s="27" t="s">
        <v>33</v>
      </c>
      <c r="H113" s="29">
        <v>2864</v>
      </c>
      <c r="I113" s="30"/>
      <c r="J113" s="31">
        <f t="shared" si="39"/>
        <v>2864</v>
      </c>
      <c r="K113" s="32">
        <f t="shared" si="24"/>
        <v>1216.5999999999999</v>
      </c>
      <c r="L113" s="29">
        <v>877.3</v>
      </c>
      <c r="M113" s="29">
        <v>339.3</v>
      </c>
      <c r="N113" s="18">
        <v>0.61</v>
      </c>
      <c r="O113" s="19">
        <v>1.2999999999999999E-2</v>
      </c>
      <c r="P113" s="19">
        <v>1.2999999999999999E-2</v>
      </c>
      <c r="Q113" s="18">
        <f t="shared" si="29"/>
        <v>206.97300000000001</v>
      </c>
      <c r="R113" s="18">
        <f t="shared" si="30"/>
        <v>4.4108999999999998</v>
      </c>
      <c r="S113" s="18">
        <f>P113*M113</f>
        <v>4.4108999999999998</v>
      </c>
      <c r="T113" s="18">
        <f t="shared" si="31"/>
        <v>8.8217999999999996</v>
      </c>
      <c r="U113" s="19">
        <v>5.73</v>
      </c>
      <c r="V113" s="19">
        <v>23.95</v>
      </c>
      <c r="W113" s="18">
        <f>X113+Y113</f>
        <v>152.56</v>
      </c>
      <c r="X113" s="19">
        <v>23.95</v>
      </c>
      <c r="Y113" s="18">
        <v>128.61000000000001</v>
      </c>
      <c r="Z113" s="19">
        <v>19.12</v>
      </c>
      <c r="AA113" s="20">
        <f t="shared" si="25"/>
        <v>0.41409053421787712</v>
      </c>
      <c r="AB113" s="20">
        <f t="shared" si="26"/>
        <v>3.688584322625698E-2</v>
      </c>
      <c r="AC113" s="20">
        <f t="shared" si="27"/>
        <v>0.23496051117318437</v>
      </c>
      <c r="AD113" s="20">
        <f t="shared" si="28"/>
        <v>5.8894139664804473E-2</v>
      </c>
      <c r="AE113" s="29">
        <f t="shared" si="32"/>
        <v>1185.9552900000001</v>
      </c>
      <c r="AF113" s="29">
        <f t="shared" si="33"/>
        <v>105.64105499999999</v>
      </c>
      <c r="AG113" s="29">
        <f t="shared" si="34"/>
        <v>672.92690400000004</v>
      </c>
      <c r="AH113" s="29">
        <f t="shared" si="35"/>
        <v>168.67281600000001</v>
      </c>
    </row>
    <row r="114" spans="1:34" s="22" customFormat="1" ht="15.95" customHeight="1" x14ac:dyDescent="0.25">
      <c r="A114" s="23">
        <v>108</v>
      </c>
      <c r="B114" s="24" t="s">
        <v>81</v>
      </c>
      <c r="C114" s="25" t="s">
        <v>82</v>
      </c>
      <c r="D114" s="26">
        <v>1974</v>
      </c>
      <c r="E114" s="27" t="s">
        <v>27</v>
      </c>
      <c r="F114" s="28" t="s">
        <v>28</v>
      </c>
      <c r="G114" s="27" t="s">
        <v>29</v>
      </c>
      <c r="H114" s="29">
        <v>1565.1</v>
      </c>
      <c r="I114" s="30"/>
      <c r="J114" s="31">
        <f t="shared" si="39"/>
        <v>1565.1</v>
      </c>
      <c r="K114" s="32">
        <f t="shared" si="24"/>
        <v>544.4</v>
      </c>
      <c r="L114" s="29">
        <v>481.9</v>
      </c>
      <c r="M114" s="29">
        <v>62.5</v>
      </c>
      <c r="N114" s="18">
        <v>0.61</v>
      </c>
      <c r="O114" s="19">
        <v>1.2999999999999999E-2</v>
      </c>
      <c r="P114" s="19">
        <v>1.2999999999999999E-2</v>
      </c>
      <c r="Q114" s="18">
        <f t="shared" si="29"/>
        <v>38.125</v>
      </c>
      <c r="R114" s="18">
        <f t="shared" si="30"/>
        <v>0.8125</v>
      </c>
      <c r="S114" s="18">
        <f>P114*M114</f>
        <v>0.8125</v>
      </c>
      <c r="T114" s="18">
        <f t="shared" si="31"/>
        <v>1.625</v>
      </c>
      <c r="U114" s="19">
        <v>5.73</v>
      </c>
      <c r="V114" s="19">
        <v>23.95</v>
      </c>
      <c r="W114" s="19">
        <f>Y114+X114</f>
        <v>136.04</v>
      </c>
      <c r="X114" s="19">
        <v>23.95</v>
      </c>
      <c r="Y114" s="19">
        <v>112.09</v>
      </c>
      <c r="Z114" s="19">
        <v>19.12</v>
      </c>
      <c r="AA114" s="20">
        <f t="shared" si="25"/>
        <v>0.1395797393137819</v>
      </c>
      <c r="AB114" s="20">
        <f t="shared" si="26"/>
        <v>1.2433310970545014E-2</v>
      </c>
      <c r="AC114" s="20">
        <f t="shared" si="27"/>
        <v>7.0623282857325415E-2</v>
      </c>
      <c r="AD114" s="20">
        <f t="shared" si="28"/>
        <v>1.9851766660277301E-2</v>
      </c>
      <c r="AE114" s="29">
        <f t="shared" si="32"/>
        <v>218.45625000000004</v>
      </c>
      <c r="AF114" s="29">
        <f t="shared" si="33"/>
        <v>19.459375000000001</v>
      </c>
      <c r="AG114" s="29">
        <f t="shared" si="34"/>
        <v>110.5325</v>
      </c>
      <c r="AH114" s="29">
        <f t="shared" si="35"/>
        <v>31.070000000000004</v>
      </c>
    </row>
    <row r="115" spans="1:34" s="22" customFormat="1" ht="15.95" customHeight="1" x14ac:dyDescent="0.25">
      <c r="A115" s="23">
        <v>109</v>
      </c>
      <c r="B115" s="24" t="s">
        <v>81</v>
      </c>
      <c r="C115" s="25" t="s">
        <v>83</v>
      </c>
      <c r="D115" s="26">
        <v>1973</v>
      </c>
      <c r="E115" s="27" t="s">
        <v>27</v>
      </c>
      <c r="F115" s="28" t="s">
        <v>28</v>
      </c>
      <c r="G115" s="27" t="s">
        <v>29</v>
      </c>
      <c r="H115" s="29">
        <v>1521.1</v>
      </c>
      <c r="I115" s="30"/>
      <c r="J115" s="31">
        <f t="shared" si="39"/>
        <v>1521.1</v>
      </c>
      <c r="K115" s="32">
        <f t="shared" si="24"/>
        <v>541.9</v>
      </c>
      <c r="L115" s="29">
        <v>481.9</v>
      </c>
      <c r="M115" s="29">
        <v>60</v>
      </c>
      <c r="N115" s="18">
        <v>0.61</v>
      </c>
      <c r="O115" s="19">
        <v>1.2999999999999999E-2</v>
      </c>
      <c r="P115" s="19">
        <v>1.2999999999999999E-2</v>
      </c>
      <c r="Q115" s="18">
        <f t="shared" si="29"/>
        <v>36.6</v>
      </c>
      <c r="R115" s="18">
        <f t="shared" si="30"/>
        <v>0.77999999999999992</v>
      </c>
      <c r="S115" s="18">
        <f>P115*M115</f>
        <v>0.77999999999999992</v>
      </c>
      <c r="T115" s="18">
        <f t="shared" si="31"/>
        <v>1.5599999999999998</v>
      </c>
      <c r="U115" s="19">
        <v>5.73</v>
      </c>
      <c r="V115" s="19">
        <v>23.95</v>
      </c>
      <c r="W115" s="19">
        <f>Y115+X115</f>
        <v>136.04</v>
      </c>
      <c r="X115" s="19">
        <v>23.95</v>
      </c>
      <c r="Y115" s="19">
        <v>112.09</v>
      </c>
      <c r="Z115" s="19">
        <v>19.12</v>
      </c>
      <c r="AA115" s="20">
        <f t="shared" si="25"/>
        <v>0.13787259220301099</v>
      </c>
      <c r="AB115" s="20">
        <f t="shared" si="26"/>
        <v>1.2281243836697125E-2</v>
      </c>
      <c r="AC115" s="20">
        <f t="shared" si="27"/>
        <v>6.9759516139635783E-2</v>
      </c>
      <c r="AD115" s="20">
        <f t="shared" si="28"/>
        <v>1.9608967194793242E-2</v>
      </c>
      <c r="AE115" s="29">
        <f t="shared" si="32"/>
        <v>209.71799999999999</v>
      </c>
      <c r="AF115" s="29">
        <f t="shared" si="33"/>
        <v>18.680999999999997</v>
      </c>
      <c r="AG115" s="29">
        <f t="shared" si="34"/>
        <v>106.11119999999998</v>
      </c>
      <c r="AH115" s="29">
        <f t="shared" si="35"/>
        <v>29.827199999999998</v>
      </c>
    </row>
    <row r="116" spans="1:34" s="22" customFormat="1" ht="15.95" customHeight="1" x14ac:dyDescent="0.25">
      <c r="A116" s="23">
        <v>110</v>
      </c>
      <c r="B116" s="24" t="s">
        <v>81</v>
      </c>
      <c r="C116" s="25" t="s">
        <v>84</v>
      </c>
      <c r="D116" s="26">
        <v>1957</v>
      </c>
      <c r="E116" s="27" t="s">
        <v>34</v>
      </c>
      <c r="F116" s="28" t="s">
        <v>28</v>
      </c>
      <c r="G116" s="27" t="s">
        <v>35</v>
      </c>
      <c r="H116" s="29">
        <v>606.6</v>
      </c>
      <c r="I116" s="30"/>
      <c r="J116" s="31">
        <f t="shared" si="39"/>
        <v>606.6</v>
      </c>
      <c r="K116" s="32">
        <f t="shared" si="24"/>
        <v>57.9</v>
      </c>
      <c r="L116" s="29">
        <v>0</v>
      </c>
      <c r="M116" s="29">
        <v>57.9</v>
      </c>
      <c r="N116" s="18">
        <v>0.61</v>
      </c>
      <c r="O116" s="19">
        <v>0.01</v>
      </c>
      <c r="P116" s="18">
        <v>0</v>
      </c>
      <c r="Q116" s="18">
        <f t="shared" si="29"/>
        <v>35.318999999999996</v>
      </c>
      <c r="R116" s="18">
        <f t="shared" si="30"/>
        <v>0.57899999999999996</v>
      </c>
      <c r="S116" s="18">
        <v>0</v>
      </c>
      <c r="T116" s="18">
        <f t="shared" si="31"/>
        <v>0.57899999999999996</v>
      </c>
      <c r="U116" s="19">
        <v>5.73</v>
      </c>
      <c r="V116" s="19">
        <v>23.95</v>
      </c>
      <c r="W116" s="18">
        <v>0</v>
      </c>
      <c r="X116" s="18">
        <v>0</v>
      </c>
      <c r="Y116" s="18">
        <v>0</v>
      </c>
      <c r="Z116" s="19">
        <v>19.12</v>
      </c>
      <c r="AA116" s="20">
        <f t="shared" si="25"/>
        <v>0.33362655786350148</v>
      </c>
      <c r="AB116" s="20">
        <f t="shared" si="26"/>
        <v>2.2860286844708207E-2</v>
      </c>
      <c r="AC116" s="20">
        <f t="shared" si="27"/>
        <v>0</v>
      </c>
      <c r="AD116" s="20">
        <f t="shared" si="28"/>
        <v>1.8250049455984171E-2</v>
      </c>
      <c r="AE116" s="29">
        <f t="shared" si="32"/>
        <v>202.37787</v>
      </c>
      <c r="AF116" s="29">
        <f t="shared" si="33"/>
        <v>13.867049999999999</v>
      </c>
      <c r="AG116" s="29">
        <f t="shared" si="34"/>
        <v>0</v>
      </c>
      <c r="AH116" s="29">
        <f t="shared" si="35"/>
        <v>11.070479999999998</v>
      </c>
    </row>
    <row r="117" spans="1:34" s="22" customFormat="1" ht="15.95" customHeight="1" x14ac:dyDescent="0.25">
      <c r="A117" s="23">
        <v>111</v>
      </c>
      <c r="B117" s="24" t="s">
        <v>81</v>
      </c>
      <c r="C117" s="25" t="s">
        <v>85</v>
      </c>
      <c r="D117" s="26">
        <v>1983</v>
      </c>
      <c r="E117" s="27" t="s">
        <v>27</v>
      </c>
      <c r="F117" s="28" t="s">
        <v>28</v>
      </c>
      <c r="G117" s="27" t="s">
        <v>33</v>
      </c>
      <c r="H117" s="29">
        <v>1514.3</v>
      </c>
      <c r="I117" s="30"/>
      <c r="J117" s="31">
        <f t="shared" si="39"/>
        <v>1514.3</v>
      </c>
      <c r="K117" s="32">
        <f t="shared" si="24"/>
        <v>559.5</v>
      </c>
      <c r="L117" s="29">
        <v>408.4</v>
      </c>
      <c r="M117" s="29">
        <v>151.1</v>
      </c>
      <c r="N117" s="18">
        <v>0.61</v>
      </c>
      <c r="O117" s="19">
        <v>1.2999999999999999E-2</v>
      </c>
      <c r="P117" s="19">
        <v>1.2999999999999999E-2</v>
      </c>
      <c r="Q117" s="18">
        <f t="shared" si="29"/>
        <v>92.170999999999992</v>
      </c>
      <c r="R117" s="18">
        <f t="shared" si="30"/>
        <v>1.9642999999999999</v>
      </c>
      <c r="S117" s="18">
        <f>P117*M117</f>
        <v>1.9642999999999999</v>
      </c>
      <c r="T117" s="18">
        <f t="shared" si="31"/>
        <v>3.9285999999999999</v>
      </c>
      <c r="U117" s="19">
        <v>5.73</v>
      </c>
      <c r="V117" s="19">
        <v>23.95</v>
      </c>
      <c r="W117" s="18">
        <f>X117+Y117</f>
        <v>152.56</v>
      </c>
      <c r="X117" s="19">
        <v>23.95</v>
      </c>
      <c r="Y117" s="18">
        <v>128.61000000000001</v>
      </c>
      <c r="Z117" s="19">
        <v>19.12</v>
      </c>
      <c r="AA117" s="20">
        <f t="shared" si="25"/>
        <v>0.34876829558211714</v>
      </c>
      <c r="AB117" s="20">
        <f t="shared" si="26"/>
        <v>3.1067149838209074E-2</v>
      </c>
      <c r="AC117" s="20">
        <f t="shared" si="27"/>
        <v>0.19789579871888002</v>
      </c>
      <c r="AD117" s="20">
        <f t="shared" si="28"/>
        <v>4.9603666380505847E-2</v>
      </c>
      <c r="AE117" s="29">
        <f t="shared" si="32"/>
        <v>528.13982999999996</v>
      </c>
      <c r="AF117" s="29">
        <f t="shared" si="33"/>
        <v>47.044984999999997</v>
      </c>
      <c r="AG117" s="29">
        <f t="shared" si="34"/>
        <v>299.673608</v>
      </c>
      <c r="AH117" s="29">
        <f t="shared" si="35"/>
        <v>75.114832000000007</v>
      </c>
    </row>
    <row r="118" spans="1:34" s="22" customFormat="1" ht="15.95" customHeight="1" x14ac:dyDescent="0.25">
      <c r="A118" s="23">
        <v>112</v>
      </c>
      <c r="B118" s="24" t="s">
        <v>86</v>
      </c>
      <c r="C118" s="25">
        <v>10</v>
      </c>
      <c r="D118" s="26">
        <v>1959</v>
      </c>
      <c r="E118" s="27" t="s">
        <v>27</v>
      </c>
      <c r="F118" s="28" t="s">
        <v>28</v>
      </c>
      <c r="G118" s="27" t="s">
        <v>35</v>
      </c>
      <c r="H118" s="29">
        <v>3147.1</v>
      </c>
      <c r="I118" s="30">
        <v>238.4</v>
      </c>
      <c r="J118" s="31">
        <f t="shared" si="39"/>
        <v>3385.5</v>
      </c>
      <c r="K118" s="32">
        <f t="shared" si="24"/>
        <v>2012.2</v>
      </c>
      <c r="L118" s="29">
        <v>1716.2</v>
      </c>
      <c r="M118" s="29">
        <v>296</v>
      </c>
      <c r="N118" s="18">
        <v>0.61</v>
      </c>
      <c r="O118" s="19">
        <v>0.01</v>
      </c>
      <c r="P118" s="18">
        <v>0</v>
      </c>
      <c r="Q118" s="18">
        <f t="shared" si="29"/>
        <v>180.56</v>
      </c>
      <c r="R118" s="18">
        <f t="shared" si="30"/>
        <v>2.96</v>
      </c>
      <c r="S118" s="18">
        <v>0</v>
      </c>
      <c r="T118" s="18">
        <f t="shared" si="31"/>
        <v>2.96</v>
      </c>
      <c r="U118" s="19">
        <v>5.73</v>
      </c>
      <c r="V118" s="19">
        <v>23.95</v>
      </c>
      <c r="W118" s="18">
        <v>0</v>
      </c>
      <c r="X118" s="18">
        <v>0</v>
      </c>
      <c r="Y118" s="18">
        <v>0</v>
      </c>
      <c r="Z118" s="19">
        <v>19.12</v>
      </c>
      <c r="AA118" s="20">
        <f t="shared" si="25"/>
        <v>0.30560000000000004</v>
      </c>
      <c r="AB118" s="20">
        <f t="shared" si="26"/>
        <v>2.0939890710382512E-2</v>
      </c>
      <c r="AC118" s="20">
        <f t="shared" si="27"/>
        <v>0</v>
      </c>
      <c r="AD118" s="20">
        <f t="shared" si="28"/>
        <v>1.6716939890710384E-2</v>
      </c>
      <c r="AE118" s="29">
        <f t="shared" si="32"/>
        <v>1034.6088000000002</v>
      </c>
      <c r="AF118" s="29">
        <f t="shared" si="33"/>
        <v>70.891999999999996</v>
      </c>
      <c r="AG118" s="29">
        <f t="shared" si="34"/>
        <v>0</v>
      </c>
      <c r="AH118" s="29">
        <f t="shared" si="35"/>
        <v>56.595200000000006</v>
      </c>
    </row>
    <row r="119" spans="1:34" s="22" customFormat="1" ht="15.95" customHeight="1" x14ac:dyDescent="0.25">
      <c r="A119" s="23">
        <v>113</v>
      </c>
      <c r="B119" s="24" t="s">
        <v>86</v>
      </c>
      <c r="C119" s="25">
        <v>53</v>
      </c>
      <c r="D119" s="26">
        <v>1955</v>
      </c>
      <c r="E119" s="27" t="s">
        <v>34</v>
      </c>
      <c r="F119" s="28" t="s">
        <v>28</v>
      </c>
      <c r="G119" s="27" t="s">
        <v>35</v>
      </c>
      <c r="H119" s="29">
        <v>667.8</v>
      </c>
      <c r="I119" s="30"/>
      <c r="J119" s="31">
        <f t="shared" si="39"/>
        <v>667.8</v>
      </c>
      <c r="K119" s="32">
        <f t="shared" si="24"/>
        <v>482.7</v>
      </c>
      <c r="L119" s="29">
        <v>428.8</v>
      </c>
      <c r="M119" s="29">
        <v>53.9</v>
      </c>
      <c r="N119" s="18">
        <v>0.61</v>
      </c>
      <c r="O119" s="19">
        <v>0.01</v>
      </c>
      <c r="P119" s="18">
        <v>0</v>
      </c>
      <c r="Q119" s="18">
        <f t="shared" si="29"/>
        <v>32.878999999999998</v>
      </c>
      <c r="R119" s="18">
        <f t="shared" si="30"/>
        <v>0.53900000000000003</v>
      </c>
      <c r="S119" s="18">
        <v>0</v>
      </c>
      <c r="T119" s="18">
        <f t="shared" si="31"/>
        <v>0.53900000000000003</v>
      </c>
      <c r="U119" s="19">
        <v>5.73</v>
      </c>
      <c r="V119" s="19">
        <v>23.95</v>
      </c>
      <c r="W119" s="18">
        <v>0</v>
      </c>
      <c r="X119" s="18">
        <v>0</v>
      </c>
      <c r="Y119" s="18">
        <v>0</v>
      </c>
      <c r="Z119" s="19">
        <v>19.12</v>
      </c>
      <c r="AA119" s="20">
        <f t="shared" si="25"/>
        <v>0.28211540880503144</v>
      </c>
      <c r="AB119" s="20">
        <f t="shared" si="26"/>
        <v>1.9330712788259961E-2</v>
      </c>
      <c r="AC119" s="20">
        <f t="shared" si="27"/>
        <v>0</v>
      </c>
      <c r="AD119" s="20">
        <f t="shared" si="28"/>
        <v>1.5432285115303986E-2</v>
      </c>
      <c r="AE119" s="29">
        <f t="shared" si="32"/>
        <v>188.39666999999997</v>
      </c>
      <c r="AF119" s="29">
        <f t="shared" si="33"/>
        <v>12.909050000000001</v>
      </c>
      <c r="AG119" s="29">
        <f t="shared" si="34"/>
        <v>0</v>
      </c>
      <c r="AH119" s="29">
        <f t="shared" si="35"/>
        <v>10.305680000000001</v>
      </c>
    </row>
    <row r="120" spans="1:34" s="22" customFormat="1" ht="15.95" customHeight="1" x14ac:dyDescent="0.25">
      <c r="A120" s="23">
        <v>114</v>
      </c>
      <c r="B120" s="24" t="s">
        <v>86</v>
      </c>
      <c r="C120" s="25">
        <v>55</v>
      </c>
      <c r="D120" s="26">
        <v>1955</v>
      </c>
      <c r="E120" s="27" t="s">
        <v>34</v>
      </c>
      <c r="F120" s="28" t="s">
        <v>28</v>
      </c>
      <c r="G120" s="27" t="s">
        <v>35</v>
      </c>
      <c r="H120" s="29">
        <v>602</v>
      </c>
      <c r="I120" s="30"/>
      <c r="J120" s="31">
        <f t="shared" si="39"/>
        <v>602</v>
      </c>
      <c r="K120" s="32">
        <f t="shared" si="24"/>
        <v>481.1</v>
      </c>
      <c r="L120" s="29">
        <v>427.6</v>
      </c>
      <c r="M120" s="29">
        <v>53.5</v>
      </c>
      <c r="N120" s="18">
        <v>0.61</v>
      </c>
      <c r="O120" s="19">
        <v>0.01</v>
      </c>
      <c r="P120" s="18">
        <v>0</v>
      </c>
      <c r="Q120" s="18">
        <f t="shared" si="29"/>
        <v>32.634999999999998</v>
      </c>
      <c r="R120" s="18">
        <f t="shared" si="30"/>
        <v>0.53500000000000003</v>
      </c>
      <c r="S120" s="18">
        <v>0</v>
      </c>
      <c r="T120" s="18">
        <f t="shared" si="31"/>
        <v>0.53500000000000003</v>
      </c>
      <c r="U120" s="19">
        <v>5.73</v>
      </c>
      <c r="V120" s="19">
        <v>23.95</v>
      </c>
      <c r="W120" s="18">
        <v>0</v>
      </c>
      <c r="X120" s="18">
        <v>0</v>
      </c>
      <c r="Y120" s="18">
        <v>0</v>
      </c>
      <c r="Z120" s="19">
        <v>19.12</v>
      </c>
      <c r="AA120" s="20">
        <f t="shared" si="25"/>
        <v>0.31062882059800662</v>
      </c>
      <c r="AB120" s="20">
        <f t="shared" si="26"/>
        <v>2.1284468438538207E-2</v>
      </c>
      <c r="AC120" s="20">
        <f t="shared" si="27"/>
        <v>0</v>
      </c>
      <c r="AD120" s="20">
        <f t="shared" si="28"/>
        <v>1.6992026578073093E-2</v>
      </c>
      <c r="AE120" s="29">
        <f t="shared" si="32"/>
        <v>186.99854999999999</v>
      </c>
      <c r="AF120" s="29">
        <f t="shared" si="33"/>
        <v>12.81325</v>
      </c>
      <c r="AG120" s="29">
        <f t="shared" si="34"/>
        <v>0</v>
      </c>
      <c r="AH120" s="29">
        <f t="shared" si="35"/>
        <v>10.229200000000002</v>
      </c>
    </row>
    <row r="121" spans="1:34" s="22" customFormat="1" ht="15.95" customHeight="1" x14ac:dyDescent="0.25">
      <c r="A121" s="23">
        <v>115</v>
      </c>
      <c r="B121" s="24" t="s">
        <v>86</v>
      </c>
      <c r="C121" s="25" t="s">
        <v>87</v>
      </c>
      <c r="D121" s="26">
        <v>1949</v>
      </c>
      <c r="E121" s="27" t="s">
        <v>34</v>
      </c>
      <c r="F121" s="28" t="s">
        <v>28</v>
      </c>
      <c r="G121" s="27" t="s">
        <v>35</v>
      </c>
      <c r="H121" s="29">
        <v>780.3</v>
      </c>
      <c r="I121" s="30"/>
      <c r="J121" s="31">
        <f t="shared" si="39"/>
        <v>780.3</v>
      </c>
      <c r="K121" s="32">
        <f t="shared" si="24"/>
        <v>598.4</v>
      </c>
      <c r="L121" s="29">
        <v>535</v>
      </c>
      <c r="M121" s="29">
        <v>63.4</v>
      </c>
      <c r="N121" s="18">
        <v>0.61</v>
      </c>
      <c r="O121" s="19">
        <v>0.01</v>
      </c>
      <c r="P121" s="18">
        <v>0</v>
      </c>
      <c r="Q121" s="18">
        <f t="shared" si="29"/>
        <v>38.673999999999999</v>
      </c>
      <c r="R121" s="18">
        <f t="shared" si="30"/>
        <v>0.63400000000000001</v>
      </c>
      <c r="S121" s="18">
        <v>0</v>
      </c>
      <c r="T121" s="18">
        <f t="shared" si="31"/>
        <v>0.63400000000000001</v>
      </c>
      <c r="U121" s="19">
        <v>5.73</v>
      </c>
      <c r="V121" s="19">
        <v>23.95</v>
      </c>
      <c r="W121" s="18">
        <v>0</v>
      </c>
      <c r="X121" s="18">
        <v>0</v>
      </c>
      <c r="Y121" s="18">
        <v>0</v>
      </c>
      <c r="Z121" s="19">
        <v>19.12</v>
      </c>
      <c r="AA121" s="20">
        <f t="shared" si="25"/>
        <v>0.28399592464436757</v>
      </c>
      <c r="AB121" s="20">
        <f t="shared" si="26"/>
        <v>1.9459566833269257E-2</v>
      </c>
      <c r="AC121" s="20">
        <f t="shared" si="27"/>
        <v>0</v>
      </c>
      <c r="AD121" s="20">
        <f t="shared" si="28"/>
        <v>1.5535153146225812E-2</v>
      </c>
      <c r="AE121" s="29">
        <f t="shared" si="32"/>
        <v>221.60202000000001</v>
      </c>
      <c r="AF121" s="29">
        <f t="shared" si="33"/>
        <v>15.1843</v>
      </c>
      <c r="AG121" s="29">
        <f t="shared" si="34"/>
        <v>0</v>
      </c>
      <c r="AH121" s="29">
        <f t="shared" si="35"/>
        <v>12.12208</v>
      </c>
    </row>
    <row r="122" spans="1:34" s="22" customFormat="1" ht="15.95" customHeight="1" x14ac:dyDescent="0.25">
      <c r="A122" s="23">
        <v>116</v>
      </c>
      <c r="B122" s="24" t="s">
        <v>88</v>
      </c>
      <c r="C122" s="25">
        <v>4</v>
      </c>
      <c r="D122" s="26">
        <v>1946</v>
      </c>
      <c r="E122" s="27" t="s">
        <v>34</v>
      </c>
      <c r="F122" s="28" t="s">
        <v>28</v>
      </c>
      <c r="G122" s="27" t="s">
        <v>35</v>
      </c>
      <c r="H122" s="29">
        <v>770.3</v>
      </c>
      <c r="I122" s="30"/>
      <c r="J122" s="31">
        <f t="shared" si="39"/>
        <v>770.3</v>
      </c>
      <c r="K122" s="32">
        <f t="shared" si="24"/>
        <v>597.4</v>
      </c>
      <c r="L122" s="29">
        <v>527.79999999999995</v>
      </c>
      <c r="M122" s="29">
        <v>69.599999999999994</v>
      </c>
      <c r="N122" s="18">
        <v>0.61</v>
      </c>
      <c r="O122" s="19">
        <v>0.01</v>
      </c>
      <c r="P122" s="18">
        <v>0</v>
      </c>
      <c r="Q122" s="18">
        <f t="shared" si="29"/>
        <v>42.455999999999996</v>
      </c>
      <c r="R122" s="18">
        <f t="shared" si="30"/>
        <v>0.69599999999999995</v>
      </c>
      <c r="S122" s="18">
        <v>0</v>
      </c>
      <c r="T122" s="18">
        <f t="shared" si="31"/>
        <v>0.69599999999999995</v>
      </c>
      <c r="U122" s="19">
        <v>5.73</v>
      </c>
      <c r="V122" s="19">
        <v>23.95</v>
      </c>
      <c r="W122" s="18">
        <v>0</v>
      </c>
      <c r="X122" s="18">
        <v>0</v>
      </c>
      <c r="Y122" s="18">
        <v>0</v>
      </c>
      <c r="Z122" s="19">
        <v>19.12</v>
      </c>
      <c r="AA122" s="20">
        <f t="shared" si="25"/>
        <v>0.31581576009347007</v>
      </c>
      <c r="AB122" s="20">
        <f t="shared" si="26"/>
        <v>2.163988056601324E-2</v>
      </c>
      <c r="AC122" s="20">
        <f t="shared" si="27"/>
        <v>0</v>
      </c>
      <c r="AD122" s="20">
        <f t="shared" si="28"/>
        <v>1.7275762689861095E-2</v>
      </c>
      <c r="AE122" s="29">
        <f t="shared" si="32"/>
        <v>243.27287999999999</v>
      </c>
      <c r="AF122" s="29">
        <f t="shared" si="33"/>
        <v>16.669199999999996</v>
      </c>
      <c r="AG122" s="29">
        <f t="shared" si="34"/>
        <v>0</v>
      </c>
      <c r="AH122" s="29">
        <f t="shared" si="35"/>
        <v>13.30752</v>
      </c>
    </row>
    <row r="123" spans="1:34" s="22" customFormat="1" ht="15.95" customHeight="1" x14ac:dyDescent="0.25">
      <c r="A123" s="23">
        <v>117</v>
      </c>
      <c r="B123" s="24" t="s">
        <v>88</v>
      </c>
      <c r="C123" s="25">
        <v>11</v>
      </c>
      <c r="D123" s="26">
        <v>1951</v>
      </c>
      <c r="E123" s="27" t="s">
        <v>34</v>
      </c>
      <c r="F123" s="28" t="s">
        <v>28</v>
      </c>
      <c r="G123" s="27" t="s">
        <v>35</v>
      </c>
      <c r="H123" s="29">
        <v>748.1</v>
      </c>
      <c r="I123" s="30"/>
      <c r="J123" s="31">
        <f t="shared" si="39"/>
        <v>748.1</v>
      </c>
      <c r="K123" s="32">
        <f t="shared" si="24"/>
        <v>599.20000000000005</v>
      </c>
      <c r="L123" s="29">
        <v>525.5</v>
      </c>
      <c r="M123" s="29">
        <v>73.7</v>
      </c>
      <c r="N123" s="18">
        <v>0.61</v>
      </c>
      <c r="O123" s="19">
        <v>0.01</v>
      </c>
      <c r="P123" s="18">
        <v>0</v>
      </c>
      <c r="Q123" s="18">
        <f t="shared" si="29"/>
        <v>44.957000000000001</v>
      </c>
      <c r="R123" s="18">
        <f t="shared" si="30"/>
        <v>0.73699999999999999</v>
      </c>
      <c r="S123" s="18">
        <v>0</v>
      </c>
      <c r="T123" s="18">
        <f t="shared" si="31"/>
        <v>0.73699999999999999</v>
      </c>
      <c r="U123" s="19">
        <v>5.73</v>
      </c>
      <c r="V123" s="19">
        <v>23.95</v>
      </c>
      <c r="W123" s="18">
        <v>0</v>
      </c>
      <c r="X123" s="18">
        <v>0</v>
      </c>
      <c r="Y123" s="18">
        <v>0</v>
      </c>
      <c r="Z123" s="19">
        <v>19.12</v>
      </c>
      <c r="AA123" s="20">
        <f t="shared" si="25"/>
        <v>0.34434381767143429</v>
      </c>
      <c r="AB123" s="20">
        <f t="shared" si="26"/>
        <v>2.3594639754043575E-2</v>
      </c>
      <c r="AC123" s="20">
        <f t="shared" si="27"/>
        <v>0</v>
      </c>
      <c r="AD123" s="20">
        <f t="shared" si="28"/>
        <v>1.8836305306777167E-2</v>
      </c>
      <c r="AE123" s="29">
        <f t="shared" si="32"/>
        <v>257.60361</v>
      </c>
      <c r="AF123" s="29">
        <f t="shared" si="33"/>
        <v>17.651149999999998</v>
      </c>
      <c r="AG123" s="29">
        <f t="shared" si="34"/>
        <v>0</v>
      </c>
      <c r="AH123" s="29">
        <f t="shared" si="35"/>
        <v>14.091439999999999</v>
      </c>
    </row>
    <row r="124" spans="1:34" s="22" customFormat="1" ht="15.95" customHeight="1" x14ac:dyDescent="0.25">
      <c r="A124" s="23">
        <v>118</v>
      </c>
      <c r="B124" s="24" t="s">
        <v>88</v>
      </c>
      <c r="C124" s="25" t="s">
        <v>89</v>
      </c>
      <c r="D124" s="26">
        <v>1946</v>
      </c>
      <c r="E124" s="27" t="s">
        <v>34</v>
      </c>
      <c r="F124" s="28" t="s">
        <v>28</v>
      </c>
      <c r="G124" s="27" t="s">
        <v>35</v>
      </c>
      <c r="H124" s="29">
        <v>723.5</v>
      </c>
      <c r="I124" s="30"/>
      <c r="J124" s="31">
        <f t="shared" si="39"/>
        <v>723.5</v>
      </c>
      <c r="K124" s="32">
        <f t="shared" si="24"/>
        <v>612.19999999999993</v>
      </c>
      <c r="L124" s="29">
        <v>544.4</v>
      </c>
      <c r="M124" s="29">
        <v>67.8</v>
      </c>
      <c r="N124" s="18">
        <v>0.61</v>
      </c>
      <c r="O124" s="19">
        <v>0.01</v>
      </c>
      <c r="P124" s="18">
        <v>0</v>
      </c>
      <c r="Q124" s="18">
        <f t="shared" si="29"/>
        <v>41.357999999999997</v>
      </c>
      <c r="R124" s="18">
        <f t="shared" si="30"/>
        <v>0.67799999999999994</v>
      </c>
      <c r="S124" s="18">
        <v>0</v>
      </c>
      <c r="T124" s="18">
        <f t="shared" si="31"/>
        <v>0.67799999999999994</v>
      </c>
      <c r="U124" s="19">
        <v>5.73</v>
      </c>
      <c r="V124" s="19">
        <v>23.95</v>
      </c>
      <c r="W124" s="18">
        <v>0</v>
      </c>
      <c r="X124" s="18">
        <v>0</v>
      </c>
      <c r="Y124" s="18">
        <v>0</v>
      </c>
      <c r="Z124" s="19">
        <v>19.12</v>
      </c>
      <c r="AA124" s="20">
        <f t="shared" si="25"/>
        <v>0.3275485003455425</v>
      </c>
      <c r="AB124" s="20">
        <f t="shared" si="26"/>
        <v>2.2443814789219071E-2</v>
      </c>
      <c r="AC124" s="20">
        <f t="shared" si="27"/>
        <v>0</v>
      </c>
      <c r="AD124" s="20">
        <f t="shared" si="28"/>
        <v>1.7917567380787838E-2</v>
      </c>
      <c r="AE124" s="29">
        <f t="shared" si="32"/>
        <v>236.98133999999999</v>
      </c>
      <c r="AF124" s="29">
        <f t="shared" si="33"/>
        <v>16.238099999999999</v>
      </c>
      <c r="AG124" s="29">
        <f t="shared" si="34"/>
        <v>0</v>
      </c>
      <c r="AH124" s="29">
        <f t="shared" si="35"/>
        <v>12.96336</v>
      </c>
    </row>
    <row r="125" spans="1:34" s="22" customFormat="1" ht="15.95" customHeight="1" x14ac:dyDescent="0.25">
      <c r="A125" s="23">
        <v>119</v>
      </c>
      <c r="B125" s="24" t="s">
        <v>88</v>
      </c>
      <c r="C125" s="25" t="s">
        <v>90</v>
      </c>
      <c r="D125" s="26">
        <v>1951</v>
      </c>
      <c r="E125" s="27" t="s">
        <v>34</v>
      </c>
      <c r="F125" s="28" t="s">
        <v>28</v>
      </c>
      <c r="G125" s="27" t="s">
        <v>35</v>
      </c>
      <c r="H125" s="29">
        <v>760.3</v>
      </c>
      <c r="I125" s="30"/>
      <c r="J125" s="31">
        <f t="shared" si="39"/>
        <v>760.3</v>
      </c>
      <c r="K125" s="32">
        <f t="shared" si="24"/>
        <v>638.79999999999995</v>
      </c>
      <c r="L125" s="29">
        <v>559.29999999999995</v>
      </c>
      <c r="M125" s="29">
        <v>79.5</v>
      </c>
      <c r="N125" s="18">
        <v>0.61</v>
      </c>
      <c r="O125" s="19">
        <v>0.01</v>
      </c>
      <c r="P125" s="18">
        <v>0</v>
      </c>
      <c r="Q125" s="18">
        <f t="shared" si="29"/>
        <v>48.494999999999997</v>
      </c>
      <c r="R125" s="18">
        <f t="shared" si="30"/>
        <v>0.79500000000000004</v>
      </c>
      <c r="S125" s="18">
        <v>0</v>
      </c>
      <c r="T125" s="18">
        <f t="shared" si="31"/>
        <v>0.79500000000000004</v>
      </c>
      <c r="U125" s="19">
        <v>5.73</v>
      </c>
      <c r="V125" s="19">
        <v>23.95</v>
      </c>
      <c r="W125" s="18">
        <v>0</v>
      </c>
      <c r="X125" s="18">
        <v>0</v>
      </c>
      <c r="Y125" s="18">
        <v>0</v>
      </c>
      <c r="Z125" s="19">
        <v>19.12</v>
      </c>
      <c r="AA125" s="20">
        <f t="shared" si="25"/>
        <v>0.36548250690516909</v>
      </c>
      <c r="AB125" s="20">
        <f t="shared" si="26"/>
        <v>2.5043075101933446E-2</v>
      </c>
      <c r="AC125" s="20">
        <f t="shared" si="27"/>
        <v>0</v>
      </c>
      <c r="AD125" s="20">
        <f t="shared" si="28"/>
        <v>1.9992634486386954E-2</v>
      </c>
      <c r="AE125" s="29">
        <f t="shared" si="32"/>
        <v>277.87635000000006</v>
      </c>
      <c r="AF125" s="29">
        <f t="shared" si="33"/>
        <v>19.040249999999997</v>
      </c>
      <c r="AG125" s="29">
        <f t="shared" si="34"/>
        <v>0</v>
      </c>
      <c r="AH125" s="29">
        <f t="shared" si="35"/>
        <v>15.2004</v>
      </c>
    </row>
    <row r="126" spans="1:34" s="22" customFormat="1" ht="15.95" customHeight="1" x14ac:dyDescent="0.25">
      <c r="A126" s="23">
        <v>120</v>
      </c>
      <c r="B126" s="24" t="s">
        <v>88</v>
      </c>
      <c r="C126" s="25" t="s">
        <v>91</v>
      </c>
      <c r="D126" s="26">
        <v>1949</v>
      </c>
      <c r="E126" s="27" t="s">
        <v>34</v>
      </c>
      <c r="F126" s="28" t="s">
        <v>28</v>
      </c>
      <c r="G126" s="27" t="s">
        <v>35</v>
      </c>
      <c r="H126" s="29">
        <v>757.9</v>
      </c>
      <c r="I126" s="30"/>
      <c r="J126" s="31">
        <f t="shared" si="39"/>
        <v>757.9</v>
      </c>
      <c r="K126" s="32">
        <f t="shared" si="24"/>
        <v>634.6</v>
      </c>
      <c r="L126" s="29">
        <v>564.1</v>
      </c>
      <c r="M126" s="29">
        <v>70.5</v>
      </c>
      <c r="N126" s="18">
        <v>0.61</v>
      </c>
      <c r="O126" s="19">
        <v>0.01</v>
      </c>
      <c r="P126" s="18">
        <v>0</v>
      </c>
      <c r="Q126" s="18">
        <f t="shared" si="29"/>
        <v>43.005000000000003</v>
      </c>
      <c r="R126" s="18">
        <f t="shared" si="30"/>
        <v>0.70499999999999996</v>
      </c>
      <c r="S126" s="18">
        <v>0</v>
      </c>
      <c r="T126" s="18">
        <f t="shared" si="31"/>
        <v>0.70499999999999996</v>
      </c>
      <c r="U126" s="19">
        <v>5.73</v>
      </c>
      <c r="V126" s="19">
        <v>23.95</v>
      </c>
      <c r="W126" s="18">
        <v>0</v>
      </c>
      <c r="X126" s="18">
        <v>0</v>
      </c>
      <c r="Y126" s="18">
        <v>0</v>
      </c>
      <c r="Z126" s="19">
        <v>19.12</v>
      </c>
      <c r="AA126" s="20">
        <f t="shared" si="25"/>
        <v>0.32513346087874395</v>
      </c>
      <c r="AB126" s="20">
        <f t="shared" si="26"/>
        <v>2.2278334872674492E-2</v>
      </c>
      <c r="AC126" s="20">
        <f t="shared" si="27"/>
        <v>0</v>
      </c>
      <c r="AD126" s="20">
        <f t="shared" si="28"/>
        <v>1.7785459823195671E-2</v>
      </c>
      <c r="AE126" s="29">
        <f t="shared" si="32"/>
        <v>246.41865000000004</v>
      </c>
      <c r="AF126" s="29">
        <f t="shared" si="33"/>
        <v>16.884749999999997</v>
      </c>
      <c r="AG126" s="29">
        <f t="shared" si="34"/>
        <v>0</v>
      </c>
      <c r="AH126" s="29">
        <f t="shared" si="35"/>
        <v>13.4796</v>
      </c>
    </row>
    <row r="127" spans="1:34" s="22" customFormat="1" ht="15.95" customHeight="1" x14ac:dyDescent="0.25">
      <c r="A127" s="23">
        <v>121</v>
      </c>
      <c r="B127" s="42" t="s">
        <v>92</v>
      </c>
      <c r="C127" s="43" t="s">
        <v>93</v>
      </c>
      <c r="D127" s="44">
        <v>1977</v>
      </c>
      <c r="E127" s="44">
        <v>9</v>
      </c>
      <c r="F127" s="45" t="s">
        <v>28</v>
      </c>
      <c r="G127" s="44" t="s">
        <v>33</v>
      </c>
      <c r="H127" s="46">
        <v>5031.7</v>
      </c>
      <c r="I127" s="46"/>
      <c r="J127" s="47">
        <f t="shared" si="39"/>
        <v>5031.7</v>
      </c>
      <c r="K127" s="46">
        <v>1549.6</v>
      </c>
      <c r="L127" s="46">
        <v>771.2</v>
      </c>
      <c r="M127" s="46">
        <v>778.4</v>
      </c>
      <c r="N127" s="18">
        <v>2.88</v>
      </c>
      <c r="O127" s="19">
        <v>1.2E-2</v>
      </c>
      <c r="P127" s="19">
        <v>1.2E-2</v>
      </c>
      <c r="Q127" s="18">
        <f t="shared" si="29"/>
        <v>2241.7919999999999</v>
      </c>
      <c r="R127" s="18">
        <f t="shared" si="30"/>
        <v>9.3407999999999998</v>
      </c>
      <c r="S127" s="18">
        <f t="shared" ref="S127:S137" si="42">P127*M127</f>
        <v>9.3407999999999998</v>
      </c>
      <c r="T127" s="18">
        <f t="shared" si="31"/>
        <v>18.6816</v>
      </c>
      <c r="U127" s="19">
        <v>5.73</v>
      </c>
      <c r="V127" s="19">
        <v>23.95</v>
      </c>
      <c r="W127" s="18">
        <f t="shared" ref="W127:W137" si="43">X127+Y127</f>
        <v>152.56</v>
      </c>
      <c r="X127" s="19">
        <v>23.95</v>
      </c>
      <c r="Y127" s="18">
        <v>128.61000000000001</v>
      </c>
      <c r="Z127" s="19">
        <v>19.12</v>
      </c>
      <c r="AA127" s="20">
        <f t="shared" si="25"/>
        <v>2.5529081940497251</v>
      </c>
      <c r="AB127" s="20">
        <f t="shared" si="26"/>
        <v>4.4460552099687974E-2</v>
      </c>
      <c r="AC127" s="20">
        <f t="shared" si="27"/>
        <v>0.2832109322892859</v>
      </c>
      <c r="AD127" s="20">
        <f t="shared" si="28"/>
        <v>7.0988372120754414E-2</v>
      </c>
      <c r="AE127" s="29">
        <f t="shared" si="32"/>
        <v>12845.468160000002</v>
      </c>
      <c r="AF127" s="29">
        <f t="shared" si="33"/>
        <v>223.71215999999995</v>
      </c>
      <c r="AG127" s="29">
        <f t="shared" si="34"/>
        <v>1425.0324479999997</v>
      </c>
      <c r="AH127" s="29">
        <f t="shared" si="35"/>
        <v>357.19219199999998</v>
      </c>
    </row>
    <row r="128" spans="1:34" s="22" customFormat="1" ht="15.95" customHeight="1" x14ac:dyDescent="0.25">
      <c r="A128" s="23">
        <v>122</v>
      </c>
      <c r="B128" s="48" t="s">
        <v>94</v>
      </c>
      <c r="C128" s="49">
        <v>4</v>
      </c>
      <c r="D128" s="36">
        <v>1983</v>
      </c>
      <c r="E128" s="36">
        <v>9</v>
      </c>
      <c r="F128" s="50" t="s">
        <v>28</v>
      </c>
      <c r="G128" s="36" t="s">
        <v>33</v>
      </c>
      <c r="H128" s="29">
        <v>7357.7</v>
      </c>
      <c r="I128" s="29"/>
      <c r="J128" s="47">
        <f t="shared" si="39"/>
        <v>7357.7</v>
      </c>
      <c r="K128" s="29">
        <v>2247.6999999999998</v>
      </c>
      <c r="L128" s="29">
        <v>1133.5</v>
      </c>
      <c r="M128" s="29">
        <v>1114.2</v>
      </c>
      <c r="N128" s="18">
        <v>2.88</v>
      </c>
      <c r="O128" s="19">
        <v>1.2E-2</v>
      </c>
      <c r="P128" s="19">
        <v>1.2E-2</v>
      </c>
      <c r="Q128" s="18">
        <f t="shared" si="29"/>
        <v>3208.8960000000002</v>
      </c>
      <c r="R128" s="18">
        <f t="shared" si="30"/>
        <v>13.3704</v>
      </c>
      <c r="S128" s="18">
        <f t="shared" si="42"/>
        <v>13.3704</v>
      </c>
      <c r="T128" s="18">
        <f t="shared" si="31"/>
        <v>26.7408</v>
      </c>
      <c r="U128" s="19">
        <v>5.73</v>
      </c>
      <c r="V128" s="19">
        <v>23.95</v>
      </c>
      <c r="W128" s="18">
        <f t="shared" si="43"/>
        <v>152.56</v>
      </c>
      <c r="X128" s="19">
        <v>23.95</v>
      </c>
      <c r="Y128" s="18">
        <v>128.61000000000001</v>
      </c>
      <c r="Z128" s="19">
        <v>19.12</v>
      </c>
      <c r="AA128" s="20">
        <f t="shared" si="25"/>
        <v>2.499011114886446</v>
      </c>
      <c r="AB128" s="20">
        <f t="shared" si="26"/>
        <v>4.3521899506639303E-2</v>
      </c>
      <c r="AC128" s="20">
        <f t="shared" si="27"/>
        <v>0.27723177405982852</v>
      </c>
      <c r="AD128" s="20">
        <f t="shared" si="28"/>
        <v>6.9489663345882552E-2</v>
      </c>
      <c r="AE128" s="29">
        <f t="shared" si="32"/>
        <v>18386.974080000004</v>
      </c>
      <c r="AF128" s="29">
        <f t="shared" si="33"/>
        <v>320.22107999999997</v>
      </c>
      <c r="AG128" s="29">
        <f t="shared" si="34"/>
        <v>2039.7882240000001</v>
      </c>
      <c r="AH128" s="29">
        <f t="shared" si="35"/>
        <v>511.28409600000003</v>
      </c>
    </row>
    <row r="129" spans="1:34" s="22" customFormat="1" ht="15.95" customHeight="1" x14ac:dyDescent="0.25">
      <c r="A129" s="23">
        <v>123</v>
      </c>
      <c r="B129" s="48" t="s">
        <v>94</v>
      </c>
      <c r="C129" s="49">
        <v>6</v>
      </c>
      <c r="D129" s="36">
        <v>1990</v>
      </c>
      <c r="E129" s="36">
        <v>10</v>
      </c>
      <c r="F129" s="50" t="s">
        <v>28</v>
      </c>
      <c r="G129" s="36" t="s">
        <v>33</v>
      </c>
      <c r="H129" s="29">
        <v>2020.1</v>
      </c>
      <c r="I129" s="29"/>
      <c r="J129" s="47">
        <f t="shared" si="39"/>
        <v>2020.1</v>
      </c>
      <c r="K129" s="29">
        <v>890.99999999999989</v>
      </c>
      <c r="L129" s="29">
        <v>591.79999999999995</v>
      </c>
      <c r="M129" s="29">
        <v>299.2</v>
      </c>
      <c r="N129" s="18">
        <v>2.88</v>
      </c>
      <c r="O129" s="19">
        <v>7.0000000000000001E-3</v>
      </c>
      <c r="P129" s="19">
        <v>7.0000000000000001E-3</v>
      </c>
      <c r="Q129" s="18">
        <f t="shared" si="29"/>
        <v>861.69599999999991</v>
      </c>
      <c r="R129" s="18">
        <f t="shared" si="30"/>
        <v>2.0943999999999998</v>
      </c>
      <c r="S129" s="18">
        <f t="shared" si="42"/>
        <v>2.0943999999999998</v>
      </c>
      <c r="T129" s="18">
        <f t="shared" si="31"/>
        <v>4.1887999999999996</v>
      </c>
      <c r="U129" s="19">
        <v>5.73</v>
      </c>
      <c r="V129" s="19">
        <v>23.95</v>
      </c>
      <c r="W129" s="18">
        <f t="shared" si="43"/>
        <v>152.56</v>
      </c>
      <c r="X129" s="19">
        <v>23.95</v>
      </c>
      <c r="Y129" s="18">
        <v>128.61000000000001</v>
      </c>
      <c r="Z129" s="19">
        <v>19.12</v>
      </c>
      <c r="AA129" s="20">
        <f t="shared" si="25"/>
        <v>2.4441948814415131</v>
      </c>
      <c r="AB129" s="20">
        <f t="shared" si="26"/>
        <v>2.4830889559922773E-2</v>
      </c>
      <c r="AC129" s="20">
        <f t="shared" si="27"/>
        <v>0.15817121132617196</v>
      </c>
      <c r="AD129" s="20">
        <f t="shared" si="28"/>
        <v>3.9646480867283798E-2</v>
      </c>
      <c r="AE129" s="29">
        <f t="shared" si="32"/>
        <v>4937.5180800000007</v>
      </c>
      <c r="AF129" s="29">
        <f t="shared" si="33"/>
        <v>50.160879999999992</v>
      </c>
      <c r="AG129" s="29">
        <f t="shared" si="34"/>
        <v>319.52166399999993</v>
      </c>
      <c r="AH129" s="29">
        <f t="shared" si="35"/>
        <v>80.089855999999997</v>
      </c>
    </row>
    <row r="130" spans="1:34" s="22" customFormat="1" ht="15.95" customHeight="1" x14ac:dyDescent="0.25">
      <c r="A130" s="23">
        <v>124</v>
      </c>
      <c r="B130" s="48" t="s">
        <v>94</v>
      </c>
      <c r="C130" s="49">
        <v>8</v>
      </c>
      <c r="D130" s="36">
        <v>1983</v>
      </c>
      <c r="E130" s="36">
        <v>9</v>
      </c>
      <c r="F130" s="50" t="s">
        <v>28</v>
      </c>
      <c r="G130" s="36" t="s">
        <v>33</v>
      </c>
      <c r="H130" s="29">
        <v>3630.5</v>
      </c>
      <c r="I130" s="29"/>
      <c r="J130" s="47">
        <f t="shared" si="39"/>
        <v>3630.5</v>
      </c>
      <c r="K130" s="29">
        <v>1099.8000000000002</v>
      </c>
      <c r="L130" s="29">
        <v>549.70000000000005</v>
      </c>
      <c r="M130" s="29">
        <v>550.1</v>
      </c>
      <c r="N130" s="18">
        <v>2.88</v>
      </c>
      <c r="O130" s="19">
        <v>1.2E-2</v>
      </c>
      <c r="P130" s="19">
        <v>1.2E-2</v>
      </c>
      <c r="Q130" s="18">
        <f t="shared" si="29"/>
        <v>1584.288</v>
      </c>
      <c r="R130" s="18">
        <f t="shared" si="30"/>
        <v>6.6012000000000004</v>
      </c>
      <c r="S130" s="18">
        <f t="shared" si="42"/>
        <v>6.6012000000000004</v>
      </c>
      <c r="T130" s="18">
        <f t="shared" si="31"/>
        <v>13.202400000000001</v>
      </c>
      <c r="U130" s="19">
        <v>5.73</v>
      </c>
      <c r="V130" s="19">
        <v>23.95</v>
      </c>
      <c r="W130" s="18">
        <f t="shared" si="43"/>
        <v>152.56</v>
      </c>
      <c r="X130" s="19">
        <v>23.95</v>
      </c>
      <c r="Y130" s="18">
        <v>128.61000000000001</v>
      </c>
      <c r="Z130" s="19">
        <v>19.12</v>
      </c>
      <c r="AA130" s="20">
        <f t="shared" si="25"/>
        <v>2.5004738300509577</v>
      </c>
      <c r="AB130" s="20">
        <f t="shared" si="26"/>
        <v>4.3547373639994495E-2</v>
      </c>
      <c r="AC130" s="20">
        <f t="shared" si="27"/>
        <v>0.27739404269384388</v>
      </c>
      <c r="AD130" s="20">
        <f t="shared" si="28"/>
        <v>6.9530336868199982E-2</v>
      </c>
      <c r="AE130" s="29">
        <f t="shared" si="32"/>
        <v>9077.9702400000024</v>
      </c>
      <c r="AF130" s="29">
        <f t="shared" si="33"/>
        <v>158.09874000000002</v>
      </c>
      <c r="AG130" s="29">
        <f t="shared" si="34"/>
        <v>1007.0790720000002</v>
      </c>
      <c r="AH130" s="29">
        <f t="shared" si="35"/>
        <v>252.42988800000003</v>
      </c>
    </row>
    <row r="131" spans="1:34" s="22" customFormat="1" ht="15.95" customHeight="1" x14ac:dyDescent="0.25">
      <c r="A131" s="23">
        <v>125</v>
      </c>
      <c r="B131" s="51" t="s">
        <v>94</v>
      </c>
      <c r="C131" s="49">
        <v>10</v>
      </c>
      <c r="D131" s="27">
        <v>1982</v>
      </c>
      <c r="E131" s="27">
        <v>14</v>
      </c>
      <c r="F131" s="28" t="s">
        <v>32</v>
      </c>
      <c r="G131" s="27" t="s">
        <v>33</v>
      </c>
      <c r="H131" s="29">
        <v>4715.3999999999996</v>
      </c>
      <c r="I131" s="29"/>
      <c r="J131" s="47">
        <f t="shared" si="39"/>
        <v>4715.3999999999996</v>
      </c>
      <c r="K131" s="29">
        <v>1520.5</v>
      </c>
      <c r="L131" s="29">
        <v>516</v>
      </c>
      <c r="M131" s="29">
        <v>1004.5</v>
      </c>
      <c r="N131" s="18">
        <v>2.88</v>
      </c>
      <c r="O131" s="19">
        <v>7.0000000000000001E-3</v>
      </c>
      <c r="P131" s="19">
        <v>7.0000000000000001E-3</v>
      </c>
      <c r="Q131" s="18">
        <f t="shared" si="29"/>
        <v>2892.96</v>
      </c>
      <c r="R131" s="18">
        <f t="shared" si="30"/>
        <v>7.0315000000000003</v>
      </c>
      <c r="S131" s="18">
        <f t="shared" si="42"/>
        <v>7.0315000000000003</v>
      </c>
      <c r="T131" s="18">
        <f t="shared" si="31"/>
        <v>14.063000000000001</v>
      </c>
      <c r="U131" s="19">
        <v>4.01</v>
      </c>
      <c r="V131" s="19">
        <v>23.95</v>
      </c>
      <c r="W131" s="18">
        <f t="shared" si="43"/>
        <v>152.56</v>
      </c>
      <c r="X131" s="19">
        <v>23.95</v>
      </c>
      <c r="Y131" s="18">
        <v>128.61000000000001</v>
      </c>
      <c r="Z131" s="19">
        <v>19.12</v>
      </c>
      <c r="AA131" s="20">
        <f t="shared" si="25"/>
        <v>2.4601878101539634</v>
      </c>
      <c r="AB131" s="20">
        <f t="shared" si="26"/>
        <v>3.5713709335369222E-2</v>
      </c>
      <c r="AC131" s="20">
        <f t="shared" si="27"/>
        <v>0.22749409169953771</v>
      </c>
      <c r="AD131" s="20">
        <f t="shared" si="28"/>
        <v>5.7022640709165719E-2</v>
      </c>
      <c r="AE131" s="29">
        <f t="shared" si="32"/>
        <v>11600.769599999998</v>
      </c>
      <c r="AF131" s="29">
        <f t="shared" si="33"/>
        <v>168.404425</v>
      </c>
      <c r="AG131" s="29">
        <f t="shared" si="34"/>
        <v>1072.7256400000001</v>
      </c>
      <c r="AH131" s="29">
        <f t="shared" si="35"/>
        <v>268.88456000000002</v>
      </c>
    </row>
    <row r="132" spans="1:34" s="22" customFormat="1" ht="15.95" customHeight="1" x14ac:dyDescent="0.25">
      <c r="A132" s="23">
        <v>126</v>
      </c>
      <c r="B132" s="48" t="s">
        <v>94</v>
      </c>
      <c r="C132" s="49">
        <v>13</v>
      </c>
      <c r="D132" s="36">
        <v>1986</v>
      </c>
      <c r="E132" s="36">
        <v>9</v>
      </c>
      <c r="F132" s="50" t="s">
        <v>28</v>
      </c>
      <c r="G132" s="36" t="s">
        <v>33</v>
      </c>
      <c r="H132" s="29">
        <v>7373</v>
      </c>
      <c r="I132" s="29"/>
      <c r="J132" s="47">
        <f t="shared" si="39"/>
        <v>7373</v>
      </c>
      <c r="K132" s="29">
        <v>3407.6000000000004</v>
      </c>
      <c r="L132" s="29">
        <v>2259.4</v>
      </c>
      <c r="M132" s="29">
        <v>1148.2</v>
      </c>
      <c r="N132" s="18">
        <v>2.88</v>
      </c>
      <c r="O132" s="19">
        <v>1.2E-2</v>
      </c>
      <c r="P132" s="19">
        <v>1.2E-2</v>
      </c>
      <c r="Q132" s="18">
        <f t="shared" si="29"/>
        <v>3306.8159999999998</v>
      </c>
      <c r="R132" s="18">
        <f t="shared" si="30"/>
        <v>13.778400000000001</v>
      </c>
      <c r="S132" s="18">
        <f t="shared" si="42"/>
        <v>13.778400000000001</v>
      </c>
      <c r="T132" s="18">
        <f t="shared" si="31"/>
        <v>27.556800000000003</v>
      </c>
      <c r="U132" s="19">
        <v>5.73</v>
      </c>
      <c r="V132" s="19">
        <v>23.95</v>
      </c>
      <c r="W132" s="18">
        <f t="shared" si="43"/>
        <v>152.56</v>
      </c>
      <c r="X132" s="19">
        <v>23.95</v>
      </c>
      <c r="Y132" s="18">
        <v>128.61000000000001</v>
      </c>
      <c r="Z132" s="19">
        <v>19.12</v>
      </c>
      <c r="AA132" s="20">
        <f t="shared" si="25"/>
        <v>2.5699248175776481</v>
      </c>
      <c r="AB132" s="20">
        <f t="shared" si="26"/>
        <v>4.4756907635969082E-2</v>
      </c>
      <c r="AC132" s="20">
        <f t="shared" si="27"/>
        <v>0.28509869849450703</v>
      </c>
      <c r="AD132" s="20">
        <f t="shared" si="28"/>
        <v>7.1461551064695525E-2</v>
      </c>
      <c r="AE132" s="29">
        <f t="shared" si="32"/>
        <v>18948.055680000001</v>
      </c>
      <c r="AF132" s="29">
        <f t="shared" si="33"/>
        <v>329.99268000000006</v>
      </c>
      <c r="AG132" s="29">
        <f t="shared" si="34"/>
        <v>2102.0327040000002</v>
      </c>
      <c r="AH132" s="29">
        <f t="shared" si="35"/>
        <v>526.88601600000015</v>
      </c>
    </row>
    <row r="133" spans="1:34" s="22" customFormat="1" ht="15.95" customHeight="1" x14ac:dyDescent="0.25">
      <c r="A133" s="23">
        <v>127</v>
      </c>
      <c r="B133" s="48" t="s">
        <v>94</v>
      </c>
      <c r="C133" s="49">
        <v>15</v>
      </c>
      <c r="D133" s="36">
        <v>1985</v>
      </c>
      <c r="E133" s="36">
        <v>9</v>
      </c>
      <c r="F133" s="50" t="s">
        <v>28</v>
      </c>
      <c r="G133" s="36" t="s">
        <v>33</v>
      </c>
      <c r="H133" s="29">
        <v>5399.1</v>
      </c>
      <c r="I133" s="29"/>
      <c r="J133" s="47">
        <f t="shared" si="39"/>
        <v>5399.1</v>
      </c>
      <c r="K133" s="29">
        <v>2628</v>
      </c>
      <c r="L133" s="29">
        <v>1678.1999999999998</v>
      </c>
      <c r="M133" s="29">
        <v>949.8</v>
      </c>
      <c r="N133" s="18">
        <v>2.88</v>
      </c>
      <c r="O133" s="19">
        <v>1.2E-2</v>
      </c>
      <c r="P133" s="19">
        <v>1.2E-2</v>
      </c>
      <c r="Q133" s="18">
        <f t="shared" si="29"/>
        <v>2735.424</v>
      </c>
      <c r="R133" s="18">
        <f t="shared" si="30"/>
        <v>11.397599999999999</v>
      </c>
      <c r="S133" s="18">
        <f t="shared" si="42"/>
        <v>11.397599999999999</v>
      </c>
      <c r="T133" s="18">
        <f t="shared" si="31"/>
        <v>22.795199999999998</v>
      </c>
      <c r="U133" s="19">
        <v>5.73</v>
      </c>
      <c r="V133" s="19">
        <v>23.95</v>
      </c>
      <c r="W133" s="18">
        <f t="shared" si="43"/>
        <v>152.56</v>
      </c>
      <c r="X133" s="19">
        <v>23.95</v>
      </c>
      <c r="Y133" s="18">
        <v>128.61000000000001</v>
      </c>
      <c r="Z133" s="19">
        <v>19.12</v>
      </c>
      <c r="AA133" s="20">
        <f t="shared" si="25"/>
        <v>2.9030726454409064</v>
      </c>
      <c r="AB133" s="20">
        <f t="shared" si="26"/>
        <v>5.0558893148858128E-2</v>
      </c>
      <c r="AC133" s="20">
        <f t="shared" si="27"/>
        <v>0.32205698283047168</v>
      </c>
      <c r="AD133" s="20">
        <f t="shared" si="28"/>
        <v>8.0725347557926305E-2</v>
      </c>
      <c r="AE133" s="29">
        <f t="shared" si="32"/>
        <v>15673.979519999999</v>
      </c>
      <c r="AF133" s="29">
        <f t="shared" si="33"/>
        <v>272.97251999999992</v>
      </c>
      <c r="AG133" s="29">
        <f t="shared" si="34"/>
        <v>1738.8178559999999</v>
      </c>
      <c r="AH133" s="29">
        <f t="shared" si="35"/>
        <v>435.84422399999994</v>
      </c>
    </row>
    <row r="134" spans="1:34" s="22" customFormat="1" ht="15.95" customHeight="1" x14ac:dyDescent="0.25">
      <c r="A134" s="23">
        <v>128</v>
      </c>
      <c r="B134" s="48" t="s">
        <v>94</v>
      </c>
      <c r="C134" s="49">
        <v>17</v>
      </c>
      <c r="D134" s="36">
        <v>1985</v>
      </c>
      <c r="E134" s="36">
        <v>9</v>
      </c>
      <c r="F134" s="50" t="s">
        <v>28</v>
      </c>
      <c r="G134" s="36" t="s">
        <v>33</v>
      </c>
      <c r="H134" s="29">
        <v>9028.5</v>
      </c>
      <c r="I134" s="29"/>
      <c r="J134" s="47">
        <f t="shared" si="39"/>
        <v>9028.5</v>
      </c>
      <c r="K134" s="29">
        <v>4340.7</v>
      </c>
      <c r="L134" s="29">
        <v>2888.2</v>
      </c>
      <c r="M134" s="29">
        <v>1452.5</v>
      </c>
      <c r="N134" s="18">
        <v>2.88</v>
      </c>
      <c r="O134" s="19">
        <v>1.2E-2</v>
      </c>
      <c r="P134" s="19">
        <v>1.2E-2</v>
      </c>
      <c r="Q134" s="18">
        <f t="shared" si="29"/>
        <v>4183.2</v>
      </c>
      <c r="R134" s="18">
        <f t="shared" si="30"/>
        <v>17.43</v>
      </c>
      <c r="S134" s="18">
        <f t="shared" si="42"/>
        <v>17.43</v>
      </c>
      <c r="T134" s="18">
        <f t="shared" si="31"/>
        <v>34.86</v>
      </c>
      <c r="U134" s="19">
        <v>5.73</v>
      </c>
      <c r="V134" s="19">
        <v>23.95</v>
      </c>
      <c r="W134" s="18">
        <f t="shared" si="43"/>
        <v>152.56</v>
      </c>
      <c r="X134" s="19">
        <v>23.95</v>
      </c>
      <c r="Y134" s="18">
        <v>128.61000000000001</v>
      </c>
      <c r="Z134" s="19">
        <v>19.12</v>
      </c>
      <c r="AA134" s="20">
        <f t="shared" si="25"/>
        <v>2.6548968267154014</v>
      </c>
      <c r="AB134" s="20">
        <f t="shared" si="26"/>
        <v>4.6236750290745969E-2</v>
      </c>
      <c r="AC134" s="20">
        <f t="shared" si="27"/>
        <v>0.29452520352217976</v>
      </c>
      <c r="AD134" s="20">
        <f t="shared" si="28"/>
        <v>7.3824356205349731E-2</v>
      </c>
      <c r="AE134" s="29">
        <f t="shared" si="32"/>
        <v>23969.736000000001</v>
      </c>
      <c r="AF134" s="29">
        <f t="shared" si="33"/>
        <v>417.44849999999997</v>
      </c>
      <c r="AG134" s="29">
        <f t="shared" si="34"/>
        <v>2659.1208000000001</v>
      </c>
      <c r="AH134" s="29">
        <f t="shared" si="35"/>
        <v>666.52320000000009</v>
      </c>
    </row>
    <row r="135" spans="1:34" s="22" customFormat="1" ht="15.95" customHeight="1" x14ac:dyDescent="0.25">
      <c r="A135" s="23">
        <v>129</v>
      </c>
      <c r="B135" s="51" t="s">
        <v>94</v>
      </c>
      <c r="C135" s="34" t="s">
        <v>95</v>
      </c>
      <c r="D135" s="27">
        <v>1987</v>
      </c>
      <c r="E135" s="27">
        <v>14</v>
      </c>
      <c r="F135" s="28" t="s">
        <v>32</v>
      </c>
      <c r="G135" s="27" t="s">
        <v>33</v>
      </c>
      <c r="H135" s="29">
        <v>4639.1000000000004</v>
      </c>
      <c r="I135" s="29"/>
      <c r="J135" s="47">
        <f t="shared" si="39"/>
        <v>4639.1000000000004</v>
      </c>
      <c r="K135" s="29">
        <v>2141.6999999999998</v>
      </c>
      <c r="L135" s="29">
        <v>1053.4000000000001</v>
      </c>
      <c r="M135" s="29">
        <v>1088.3</v>
      </c>
      <c r="N135" s="18">
        <v>2.88</v>
      </c>
      <c r="O135" s="19">
        <v>7.0000000000000001E-3</v>
      </c>
      <c r="P135" s="19">
        <v>7.0000000000000001E-3</v>
      </c>
      <c r="Q135" s="18">
        <f t="shared" si="29"/>
        <v>3134.3039999999996</v>
      </c>
      <c r="R135" s="18">
        <f t="shared" si="30"/>
        <v>7.6181000000000001</v>
      </c>
      <c r="S135" s="18">
        <f t="shared" si="42"/>
        <v>7.6181000000000001</v>
      </c>
      <c r="T135" s="18">
        <f t="shared" si="31"/>
        <v>15.2362</v>
      </c>
      <c r="U135" s="19">
        <v>4.01</v>
      </c>
      <c r="V135" s="19">
        <v>23.95</v>
      </c>
      <c r="W135" s="18">
        <f t="shared" si="43"/>
        <v>152.56</v>
      </c>
      <c r="X135" s="19">
        <v>23.95</v>
      </c>
      <c r="Y135" s="18">
        <v>128.61000000000001</v>
      </c>
      <c r="Z135" s="19">
        <v>19.12</v>
      </c>
      <c r="AA135" s="20">
        <f t="shared" si="25"/>
        <v>2.7092666767260885</v>
      </c>
      <c r="AB135" s="20">
        <f t="shared" si="26"/>
        <v>3.9329502489707048E-2</v>
      </c>
      <c r="AC135" s="20">
        <f t="shared" si="27"/>
        <v>0.25052646763380826</v>
      </c>
      <c r="AD135" s="20">
        <f t="shared" si="28"/>
        <v>6.2795831950162737E-2</v>
      </c>
      <c r="AE135" s="29">
        <f t="shared" si="32"/>
        <v>12568.559039999998</v>
      </c>
      <c r="AF135" s="29">
        <f t="shared" si="33"/>
        <v>182.45349499999998</v>
      </c>
      <c r="AG135" s="29">
        <f t="shared" si="34"/>
        <v>1162.2173359999999</v>
      </c>
      <c r="AH135" s="29">
        <f t="shared" si="35"/>
        <v>291.31614399999995</v>
      </c>
    </row>
    <row r="136" spans="1:34" s="22" customFormat="1" ht="15.95" customHeight="1" x14ac:dyDescent="0.25">
      <c r="A136" s="23">
        <v>130</v>
      </c>
      <c r="B136" s="51" t="s">
        <v>94</v>
      </c>
      <c r="C136" s="34" t="s">
        <v>96</v>
      </c>
      <c r="D136" s="27">
        <v>1987</v>
      </c>
      <c r="E136" s="27">
        <v>14</v>
      </c>
      <c r="F136" s="28" t="s">
        <v>32</v>
      </c>
      <c r="G136" s="27" t="s">
        <v>33</v>
      </c>
      <c r="H136" s="29">
        <v>4649</v>
      </c>
      <c r="I136" s="29"/>
      <c r="J136" s="47">
        <f t="shared" si="39"/>
        <v>4649</v>
      </c>
      <c r="K136" s="29">
        <v>2148.6999999999998</v>
      </c>
      <c r="L136" s="29">
        <v>1053.8</v>
      </c>
      <c r="M136" s="29">
        <v>1094.9000000000001</v>
      </c>
      <c r="N136" s="18">
        <v>2.88</v>
      </c>
      <c r="O136" s="19">
        <v>7.0000000000000001E-3</v>
      </c>
      <c r="P136" s="19">
        <v>7.0000000000000001E-3</v>
      </c>
      <c r="Q136" s="18">
        <f t="shared" si="29"/>
        <v>3153.3120000000004</v>
      </c>
      <c r="R136" s="18">
        <f t="shared" si="30"/>
        <v>7.6643000000000008</v>
      </c>
      <c r="S136" s="18">
        <f t="shared" si="42"/>
        <v>7.6643000000000008</v>
      </c>
      <c r="T136" s="18">
        <f t="shared" si="31"/>
        <v>15.328600000000002</v>
      </c>
      <c r="U136" s="19">
        <v>4.01</v>
      </c>
      <c r="V136" s="19">
        <v>23.95</v>
      </c>
      <c r="W136" s="18">
        <f t="shared" si="43"/>
        <v>152.56</v>
      </c>
      <c r="X136" s="19">
        <v>23.95</v>
      </c>
      <c r="Y136" s="18">
        <v>128.61000000000001</v>
      </c>
      <c r="Z136" s="19">
        <v>19.12</v>
      </c>
      <c r="AA136" s="20">
        <f t="shared" ref="AA136:AA199" si="44">(Q136/J136)*U136</f>
        <v>2.7198926909012688</v>
      </c>
      <c r="AB136" s="20">
        <f t="shared" ref="AB136:AB199" si="45">(R136/J136)*V136</f>
        <v>3.9483756721875679E-2</v>
      </c>
      <c r="AC136" s="20">
        <f t="shared" ref="AC136:AC199" si="46">(S136/J136)*W136</f>
        <v>0.25150905743170576</v>
      </c>
      <c r="AD136" s="20">
        <f t="shared" ref="AD136:AD199" si="47">(T136/J136)*Z136</f>
        <v>6.3042123467412364E-2</v>
      </c>
      <c r="AE136" s="29">
        <f t="shared" si="32"/>
        <v>12644.78112</v>
      </c>
      <c r="AF136" s="29">
        <f t="shared" si="33"/>
        <v>183.55998500000004</v>
      </c>
      <c r="AG136" s="29">
        <f t="shared" si="34"/>
        <v>1169.2656080000002</v>
      </c>
      <c r="AH136" s="29">
        <f t="shared" si="35"/>
        <v>293.08283200000011</v>
      </c>
    </row>
    <row r="137" spans="1:34" s="22" customFormat="1" ht="15.95" customHeight="1" x14ac:dyDescent="0.25">
      <c r="A137" s="23">
        <v>131</v>
      </c>
      <c r="B137" s="51" t="s">
        <v>94</v>
      </c>
      <c r="C137" s="34" t="s">
        <v>97</v>
      </c>
      <c r="D137" s="27">
        <v>1987</v>
      </c>
      <c r="E137" s="27">
        <v>14</v>
      </c>
      <c r="F137" s="28" t="s">
        <v>32</v>
      </c>
      <c r="G137" s="27" t="s">
        <v>33</v>
      </c>
      <c r="H137" s="29">
        <v>4644.8999999999996</v>
      </c>
      <c r="I137" s="29"/>
      <c r="J137" s="47">
        <f t="shared" si="39"/>
        <v>4644.8999999999996</v>
      </c>
      <c r="K137" s="29">
        <v>2076</v>
      </c>
      <c r="L137" s="29">
        <v>1038.4000000000001</v>
      </c>
      <c r="M137" s="29">
        <v>1037.5999999999999</v>
      </c>
      <c r="N137" s="18">
        <v>2.88</v>
      </c>
      <c r="O137" s="19">
        <v>7.0000000000000001E-3</v>
      </c>
      <c r="P137" s="19">
        <v>7.0000000000000001E-3</v>
      </c>
      <c r="Q137" s="18">
        <f t="shared" ref="Q137:Q200" si="48">N137*M137</f>
        <v>2988.2879999999996</v>
      </c>
      <c r="R137" s="18">
        <f t="shared" ref="R137:R200" si="49">O137*M137</f>
        <v>7.2631999999999994</v>
      </c>
      <c r="S137" s="18">
        <f t="shared" si="42"/>
        <v>7.2631999999999994</v>
      </c>
      <c r="T137" s="18">
        <f t="shared" ref="T137:T200" si="50">R137+S137</f>
        <v>14.526399999999999</v>
      </c>
      <c r="U137" s="19">
        <v>4.01</v>
      </c>
      <c r="V137" s="19">
        <v>23.95</v>
      </c>
      <c r="W137" s="18">
        <f t="shared" si="43"/>
        <v>152.56</v>
      </c>
      <c r="X137" s="19">
        <v>23.95</v>
      </c>
      <c r="Y137" s="18">
        <v>128.61000000000001</v>
      </c>
      <c r="Z137" s="19">
        <v>19.12</v>
      </c>
      <c r="AA137" s="20">
        <f t="shared" si="44"/>
        <v>2.5798262352257311</v>
      </c>
      <c r="AB137" s="20">
        <f t="shared" si="45"/>
        <v>3.7450459643910528E-2</v>
      </c>
      <c r="AC137" s="20">
        <f t="shared" si="46"/>
        <v>0.23855708239144008</v>
      </c>
      <c r="AD137" s="20">
        <f t="shared" si="47"/>
        <v>5.9795639949191591E-2</v>
      </c>
      <c r="AE137" s="29">
        <f t="shared" ref="AE137:AE200" si="51">AA137*J137</f>
        <v>11983.034879999997</v>
      </c>
      <c r="AF137" s="29">
        <f t="shared" ref="AF137:AF200" si="52">AB137*J137</f>
        <v>173.95364000000001</v>
      </c>
      <c r="AG137" s="29">
        <f t="shared" ref="AG137:AG200" si="53">AC137*J137</f>
        <v>1108.0737919999999</v>
      </c>
      <c r="AH137" s="29">
        <f t="shared" ref="AH137:AH200" si="54">AD137*J137</f>
        <v>277.74476800000002</v>
      </c>
    </row>
    <row r="138" spans="1:34" s="22" customFormat="1" ht="15.95" customHeight="1" x14ac:dyDescent="0.25">
      <c r="A138" s="23">
        <v>132</v>
      </c>
      <c r="B138" s="51" t="s">
        <v>98</v>
      </c>
      <c r="C138" s="49">
        <v>4</v>
      </c>
      <c r="D138" s="27">
        <v>1955</v>
      </c>
      <c r="E138" s="27">
        <v>5</v>
      </c>
      <c r="F138" s="50" t="s">
        <v>28</v>
      </c>
      <c r="G138" s="27" t="s">
        <v>35</v>
      </c>
      <c r="H138" s="29">
        <v>3983.7</v>
      </c>
      <c r="I138" s="29">
        <v>462.1</v>
      </c>
      <c r="J138" s="47">
        <f t="shared" si="39"/>
        <v>4445.8</v>
      </c>
      <c r="K138" s="29">
        <v>2516.6</v>
      </c>
      <c r="L138" s="29">
        <v>2088.4</v>
      </c>
      <c r="M138" s="29">
        <v>428.2</v>
      </c>
      <c r="N138" s="18">
        <v>0.61</v>
      </c>
      <c r="O138" s="19">
        <v>0.01</v>
      </c>
      <c r="P138" s="18">
        <v>0</v>
      </c>
      <c r="Q138" s="18">
        <f t="shared" si="48"/>
        <v>261.202</v>
      </c>
      <c r="R138" s="18">
        <f t="shared" si="49"/>
        <v>4.282</v>
      </c>
      <c r="S138" s="18">
        <v>0</v>
      </c>
      <c r="T138" s="18">
        <f t="shared" si="50"/>
        <v>4.282</v>
      </c>
      <c r="U138" s="19">
        <v>5.73</v>
      </c>
      <c r="V138" s="19">
        <v>23.95</v>
      </c>
      <c r="W138" s="18">
        <v>0</v>
      </c>
      <c r="X138" s="18">
        <v>0</v>
      </c>
      <c r="Y138" s="18">
        <v>0</v>
      </c>
      <c r="Z138" s="19">
        <v>19.12</v>
      </c>
      <c r="AA138" s="20">
        <f t="shared" si="44"/>
        <v>0.33665199964010978</v>
      </c>
      <c r="AB138" s="20">
        <f t="shared" si="45"/>
        <v>2.3067591884475235E-2</v>
      </c>
      <c r="AC138" s="20">
        <f t="shared" si="46"/>
        <v>0</v>
      </c>
      <c r="AD138" s="20">
        <f t="shared" si="47"/>
        <v>1.8415547258086286E-2</v>
      </c>
      <c r="AE138" s="29">
        <f t="shared" si="51"/>
        <v>1496.6874600000001</v>
      </c>
      <c r="AF138" s="29">
        <f t="shared" si="52"/>
        <v>102.5539</v>
      </c>
      <c r="AG138" s="29">
        <f t="shared" si="53"/>
        <v>0</v>
      </c>
      <c r="AH138" s="29">
        <f t="shared" si="54"/>
        <v>81.871840000000006</v>
      </c>
    </row>
    <row r="139" spans="1:34" s="22" customFormat="1" ht="15.95" customHeight="1" x14ac:dyDescent="0.25">
      <c r="A139" s="23">
        <v>133</v>
      </c>
      <c r="B139" s="51" t="s">
        <v>98</v>
      </c>
      <c r="C139" s="49">
        <v>5</v>
      </c>
      <c r="D139" s="27">
        <v>1961</v>
      </c>
      <c r="E139" s="27">
        <v>5</v>
      </c>
      <c r="F139" s="50" t="s">
        <v>28</v>
      </c>
      <c r="G139" s="27" t="s">
        <v>35</v>
      </c>
      <c r="H139" s="29">
        <v>2159</v>
      </c>
      <c r="I139" s="29">
        <v>808.3</v>
      </c>
      <c r="J139" s="47">
        <f t="shared" si="39"/>
        <v>2967.3</v>
      </c>
      <c r="K139" s="29">
        <v>183.6</v>
      </c>
      <c r="L139" s="29">
        <v>0</v>
      </c>
      <c r="M139" s="29">
        <v>183.6</v>
      </c>
      <c r="N139" s="18">
        <v>0.61</v>
      </c>
      <c r="O139" s="19">
        <v>0.01</v>
      </c>
      <c r="P139" s="18">
        <v>0</v>
      </c>
      <c r="Q139" s="18">
        <f t="shared" si="48"/>
        <v>111.996</v>
      </c>
      <c r="R139" s="18">
        <f t="shared" si="49"/>
        <v>1.8360000000000001</v>
      </c>
      <c r="S139" s="18">
        <v>0</v>
      </c>
      <c r="T139" s="18">
        <f t="shared" si="50"/>
        <v>1.8360000000000001</v>
      </c>
      <c r="U139" s="19">
        <v>5.73</v>
      </c>
      <c r="V139" s="19">
        <v>23.95</v>
      </c>
      <c r="W139" s="18">
        <v>0</v>
      </c>
      <c r="X139" s="18">
        <v>0</v>
      </c>
      <c r="Y139" s="18">
        <v>0</v>
      </c>
      <c r="Z139" s="19">
        <v>19.12</v>
      </c>
      <c r="AA139" s="20">
        <f t="shared" si="44"/>
        <v>0.21626969972702456</v>
      </c>
      <c r="AB139" s="20">
        <f t="shared" si="45"/>
        <v>1.4818926296633301E-2</v>
      </c>
      <c r="AC139" s="20">
        <f t="shared" si="46"/>
        <v>0</v>
      </c>
      <c r="AD139" s="20">
        <f t="shared" si="47"/>
        <v>1.1830391264786168E-2</v>
      </c>
      <c r="AE139" s="29">
        <f t="shared" si="51"/>
        <v>641.73707999999999</v>
      </c>
      <c r="AF139" s="29">
        <f t="shared" si="52"/>
        <v>43.972199999999994</v>
      </c>
      <c r="AG139" s="29">
        <f t="shared" si="53"/>
        <v>0</v>
      </c>
      <c r="AH139" s="29">
        <f t="shared" si="54"/>
        <v>35.104320000000001</v>
      </c>
    </row>
    <row r="140" spans="1:34" s="22" customFormat="1" ht="15.95" customHeight="1" x14ac:dyDescent="0.25">
      <c r="A140" s="23">
        <v>134</v>
      </c>
      <c r="B140" s="51" t="s">
        <v>98</v>
      </c>
      <c r="C140" s="49">
        <v>6</v>
      </c>
      <c r="D140" s="27">
        <v>1956</v>
      </c>
      <c r="E140" s="27">
        <v>5</v>
      </c>
      <c r="F140" s="50" t="s">
        <v>28</v>
      </c>
      <c r="G140" s="27" t="s">
        <v>35</v>
      </c>
      <c r="H140" s="29">
        <v>5863.6</v>
      </c>
      <c r="I140" s="29">
        <v>230.5</v>
      </c>
      <c r="J140" s="47">
        <f t="shared" si="39"/>
        <v>6094.1</v>
      </c>
      <c r="K140" s="29">
        <v>3740.7000000000003</v>
      </c>
      <c r="L140" s="29">
        <v>2918.7</v>
      </c>
      <c r="M140" s="29">
        <v>822</v>
      </c>
      <c r="N140" s="18">
        <v>0.61</v>
      </c>
      <c r="O140" s="19">
        <v>0.01</v>
      </c>
      <c r="P140" s="18">
        <v>0</v>
      </c>
      <c r="Q140" s="18">
        <f t="shared" si="48"/>
        <v>501.42</v>
      </c>
      <c r="R140" s="18">
        <f t="shared" si="49"/>
        <v>8.2200000000000006</v>
      </c>
      <c r="S140" s="18">
        <v>0</v>
      </c>
      <c r="T140" s="18">
        <f t="shared" si="50"/>
        <v>8.2200000000000006</v>
      </c>
      <c r="U140" s="19">
        <v>5.73</v>
      </c>
      <c r="V140" s="19">
        <v>23.95</v>
      </c>
      <c r="W140" s="18">
        <v>0</v>
      </c>
      <c r="X140" s="18">
        <v>0</v>
      </c>
      <c r="Y140" s="18">
        <v>0</v>
      </c>
      <c r="Z140" s="19">
        <v>19.12</v>
      </c>
      <c r="AA140" s="20">
        <f t="shared" si="44"/>
        <v>0.47146200423360302</v>
      </c>
      <c r="AB140" s="20">
        <f t="shared" si="45"/>
        <v>3.2304852234128087E-2</v>
      </c>
      <c r="AC140" s="20">
        <f t="shared" si="46"/>
        <v>0</v>
      </c>
      <c r="AD140" s="20">
        <f t="shared" si="47"/>
        <v>2.5789927963111865E-2</v>
      </c>
      <c r="AE140" s="29">
        <f t="shared" si="51"/>
        <v>2873.1366000000003</v>
      </c>
      <c r="AF140" s="29">
        <f t="shared" si="52"/>
        <v>196.869</v>
      </c>
      <c r="AG140" s="29">
        <f t="shared" si="53"/>
        <v>0</v>
      </c>
      <c r="AH140" s="29">
        <f t="shared" si="54"/>
        <v>157.16640000000004</v>
      </c>
    </row>
    <row r="141" spans="1:34" s="22" customFormat="1" ht="15.95" customHeight="1" x14ac:dyDescent="0.25">
      <c r="A141" s="23">
        <v>135</v>
      </c>
      <c r="B141" s="51" t="s">
        <v>98</v>
      </c>
      <c r="C141" s="49">
        <v>7</v>
      </c>
      <c r="D141" s="27">
        <v>1962</v>
      </c>
      <c r="E141" s="27">
        <v>5</v>
      </c>
      <c r="F141" s="50" t="s">
        <v>28</v>
      </c>
      <c r="G141" s="27" t="s">
        <v>35</v>
      </c>
      <c r="H141" s="29">
        <v>2074.5</v>
      </c>
      <c r="I141" s="29">
        <v>549</v>
      </c>
      <c r="J141" s="47">
        <f t="shared" si="39"/>
        <v>2623.5</v>
      </c>
      <c r="K141" s="29">
        <v>897.2</v>
      </c>
      <c r="L141" s="29">
        <v>694.4</v>
      </c>
      <c r="M141" s="29">
        <v>202.8</v>
      </c>
      <c r="N141" s="18">
        <v>0.61</v>
      </c>
      <c r="O141" s="19">
        <v>0.01</v>
      </c>
      <c r="P141" s="18">
        <v>0</v>
      </c>
      <c r="Q141" s="18">
        <f t="shared" si="48"/>
        <v>123.708</v>
      </c>
      <c r="R141" s="18">
        <f t="shared" si="49"/>
        <v>2.028</v>
      </c>
      <c r="S141" s="18">
        <v>0</v>
      </c>
      <c r="T141" s="18">
        <f t="shared" si="50"/>
        <v>2.028</v>
      </c>
      <c r="U141" s="19">
        <v>5.73</v>
      </c>
      <c r="V141" s="19">
        <v>23.95</v>
      </c>
      <c r="W141" s="18">
        <v>0</v>
      </c>
      <c r="X141" s="18">
        <v>0</v>
      </c>
      <c r="Y141" s="18">
        <v>0</v>
      </c>
      <c r="Z141" s="19">
        <v>19.12</v>
      </c>
      <c r="AA141" s="20">
        <f t="shared" si="44"/>
        <v>0.27019128644939966</v>
      </c>
      <c r="AB141" s="20">
        <f t="shared" si="45"/>
        <v>1.8513664951400801E-2</v>
      </c>
      <c r="AC141" s="20">
        <f t="shared" si="46"/>
        <v>0</v>
      </c>
      <c r="AD141" s="20">
        <f t="shared" si="47"/>
        <v>1.4780011435105775E-2</v>
      </c>
      <c r="AE141" s="29">
        <f t="shared" si="51"/>
        <v>708.84684000000004</v>
      </c>
      <c r="AF141" s="29">
        <f t="shared" si="52"/>
        <v>48.570599999999999</v>
      </c>
      <c r="AG141" s="29">
        <f t="shared" si="53"/>
        <v>0</v>
      </c>
      <c r="AH141" s="29">
        <f t="shared" si="54"/>
        <v>38.775359999999999</v>
      </c>
    </row>
    <row r="142" spans="1:34" s="22" customFormat="1" ht="15.95" customHeight="1" x14ac:dyDescent="0.25">
      <c r="A142" s="23">
        <v>136</v>
      </c>
      <c r="B142" s="51" t="s">
        <v>98</v>
      </c>
      <c r="C142" s="49">
        <v>11</v>
      </c>
      <c r="D142" s="27">
        <v>1962</v>
      </c>
      <c r="E142" s="27">
        <v>5</v>
      </c>
      <c r="F142" s="50" t="s">
        <v>28</v>
      </c>
      <c r="G142" s="27" t="s">
        <v>33</v>
      </c>
      <c r="H142" s="29">
        <v>3624</v>
      </c>
      <c r="I142" s="29"/>
      <c r="J142" s="47">
        <f t="shared" si="39"/>
        <v>3624</v>
      </c>
      <c r="K142" s="29">
        <v>1129</v>
      </c>
      <c r="L142" s="29">
        <v>788</v>
      </c>
      <c r="M142" s="29">
        <v>341</v>
      </c>
      <c r="N142" s="18">
        <v>0.61</v>
      </c>
      <c r="O142" s="19">
        <v>1.2999999999999999E-2</v>
      </c>
      <c r="P142" s="19">
        <v>1.2999999999999999E-2</v>
      </c>
      <c r="Q142" s="18">
        <f t="shared" si="48"/>
        <v>208.01</v>
      </c>
      <c r="R142" s="18">
        <f t="shared" si="49"/>
        <v>4.4329999999999998</v>
      </c>
      <c r="S142" s="18">
        <f t="shared" ref="S142:S181" si="55">P142*M142</f>
        <v>4.4329999999999998</v>
      </c>
      <c r="T142" s="18">
        <f t="shared" si="50"/>
        <v>8.8659999999999997</v>
      </c>
      <c r="U142" s="19">
        <v>5.73</v>
      </c>
      <c r="V142" s="19">
        <v>23.95</v>
      </c>
      <c r="W142" s="18">
        <f>X142+Y142</f>
        <v>152.56</v>
      </c>
      <c r="X142" s="19">
        <v>23.95</v>
      </c>
      <c r="Y142" s="18">
        <v>128.61000000000001</v>
      </c>
      <c r="Z142" s="19">
        <v>19.12</v>
      </c>
      <c r="AA142" s="20">
        <f t="shared" si="44"/>
        <v>0.32888998344370862</v>
      </c>
      <c r="AB142" s="20">
        <f t="shared" si="45"/>
        <v>2.9296454194260486E-2</v>
      </c>
      <c r="AC142" s="20">
        <f t="shared" si="46"/>
        <v>0.18661657836644593</v>
      </c>
      <c r="AD142" s="20">
        <f t="shared" si="47"/>
        <v>4.6776467991169982E-2</v>
      </c>
      <c r="AE142" s="29">
        <f t="shared" si="51"/>
        <v>1191.8973000000001</v>
      </c>
      <c r="AF142" s="29">
        <f t="shared" si="52"/>
        <v>106.17035</v>
      </c>
      <c r="AG142" s="29">
        <f t="shared" si="53"/>
        <v>676.29848000000004</v>
      </c>
      <c r="AH142" s="29">
        <f t="shared" si="54"/>
        <v>169.51792</v>
      </c>
    </row>
    <row r="143" spans="1:34" s="22" customFormat="1" ht="15.95" customHeight="1" x14ac:dyDescent="0.25">
      <c r="A143" s="23">
        <v>137</v>
      </c>
      <c r="B143" s="51" t="s">
        <v>98</v>
      </c>
      <c r="C143" s="49">
        <v>13</v>
      </c>
      <c r="D143" s="27">
        <v>1962</v>
      </c>
      <c r="E143" s="27">
        <v>5</v>
      </c>
      <c r="F143" s="50" t="s">
        <v>28</v>
      </c>
      <c r="G143" s="27" t="s">
        <v>33</v>
      </c>
      <c r="H143" s="29">
        <v>3570</v>
      </c>
      <c r="I143" s="29"/>
      <c r="J143" s="47">
        <f t="shared" si="39"/>
        <v>3570</v>
      </c>
      <c r="K143" s="29">
        <v>1060.5999999999999</v>
      </c>
      <c r="L143" s="29">
        <v>720.6</v>
      </c>
      <c r="M143" s="29">
        <v>340</v>
      </c>
      <c r="N143" s="18">
        <v>0.61</v>
      </c>
      <c r="O143" s="19">
        <v>1.2999999999999999E-2</v>
      </c>
      <c r="P143" s="19">
        <v>1.2999999999999999E-2</v>
      </c>
      <c r="Q143" s="18">
        <f t="shared" si="48"/>
        <v>207.4</v>
      </c>
      <c r="R143" s="18">
        <f t="shared" si="49"/>
        <v>4.42</v>
      </c>
      <c r="S143" s="18">
        <f t="shared" si="55"/>
        <v>4.42</v>
      </c>
      <c r="T143" s="18">
        <f t="shared" si="50"/>
        <v>8.84</v>
      </c>
      <c r="U143" s="19">
        <v>5.73</v>
      </c>
      <c r="V143" s="19">
        <v>23.95</v>
      </c>
      <c r="W143" s="18">
        <f>X143+Y143</f>
        <v>152.56</v>
      </c>
      <c r="X143" s="19">
        <v>23.95</v>
      </c>
      <c r="Y143" s="18">
        <v>128.61000000000001</v>
      </c>
      <c r="Z143" s="19">
        <v>19.12</v>
      </c>
      <c r="AA143" s="20">
        <f t="shared" si="44"/>
        <v>0.33288571428571434</v>
      </c>
      <c r="AB143" s="20">
        <f t="shared" si="45"/>
        <v>2.9652380952380951E-2</v>
      </c>
      <c r="AC143" s="20">
        <f t="shared" si="46"/>
        <v>0.18888380952380951</v>
      </c>
      <c r="AD143" s="20">
        <f t="shared" si="47"/>
        <v>4.7344761904761903E-2</v>
      </c>
      <c r="AE143" s="29">
        <f t="shared" si="51"/>
        <v>1188.4020000000003</v>
      </c>
      <c r="AF143" s="29">
        <f t="shared" si="52"/>
        <v>105.85899999999999</v>
      </c>
      <c r="AG143" s="29">
        <f t="shared" si="53"/>
        <v>674.3152</v>
      </c>
      <c r="AH143" s="29">
        <f t="shared" si="54"/>
        <v>169.02080000000001</v>
      </c>
    </row>
    <row r="144" spans="1:34" s="22" customFormat="1" ht="15.95" customHeight="1" x14ac:dyDescent="0.25">
      <c r="A144" s="23">
        <v>138</v>
      </c>
      <c r="B144" s="51" t="s">
        <v>98</v>
      </c>
      <c r="C144" s="49">
        <v>15</v>
      </c>
      <c r="D144" s="27">
        <v>1963</v>
      </c>
      <c r="E144" s="27">
        <v>5</v>
      </c>
      <c r="F144" s="50" t="s">
        <v>28</v>
      </c>
      <c r="G144" s="27" t="s">
        <v>33</v>
      </c>
      <c r="H144" s="29">
        <v>3544</v>
      </c>
      <c r="I144" s="29"/>
      <c r="J144" s="47">
        <f t="shared" si="39"/>
        <v>3544</v>
      </c>
      <c r="K144" s="29">
        <v>1051.3</v>
      </c>
      <c r="L144" s="29">
        <v>713.3</v>
      </c>
      <c r="M144" s="29">
        <v>338</v>
      </c>
      <c r="N144" s="18">
        <v>0.61</v>
      </c>
      <c r="O144" s="19">
        <v>1.2999999999999999E-2</v>
      </c>
      <c r="P144" s="19">
        <v>1.2999999999999999E-2</v>
      </c>
      <c r="Q144" s="18">
        <f t="shared" si="48"/>
        <v>206.18</v>
      </c>
      <c r="R144" s="18">
        <f t="shared" si="49"/>
        <v>4.3940000000000001</v>
      </c>
      <c r="S144" s="18">
        <f t="shared" si="55"/>
        <v>4.3940000000000001</v>
      </c>
      <c r="T144" s="18">
        <f t="shared" si="50"/>
        <v>8.7880000000000003</v>
      </c>
      <c r="U144" s="19">
        <v>5.73</v>
      </c>
      <c r="V144" s="19">
        <v>23.95</v>
      </c>
      <c r="W144" s="18">
        <f>X144+Y144</f>
        <v>152.56</v>
      </c>
      <c r="X144" s="19">
        <v>23.95</v>
      </c>
      <c r="Y144" s="18">
        <v>128.61000000000001</v>
      </c>
      <c r="Z144" s="19">
        <v>19.12</v>
      </c>
      <c r="AA144" s="20">
        <f t="shared" si="44"/>
        <v>0.33335536117381492</v>
      </c>
      <c r="AB144" s="20">
        <f t="shared" si="45"/>
        <v>2.9694215575620769E-2</v>
      </c>
      <c r="AC144" s="20">
        <f t="shared" si="46"/>
        <v>0.18915029345372461</v>
      </c>
      <c r="AD144" s="20">
        <f t="shared" si="47"/>
        <v>4.7411557562076753E-2</v>
      </c>
      <c r="AE144" s="29">
        <f t="shared" si="51"/>
        <v>1181.4114000000002</v>
      </c>
      <c r="AF144" s="29">
        <f t="shared" si="52"/>
        <v>105.2363</v>
      </c>
      <c r="AG144" s="29">
        <f t="shared" si="53"/>
        <v>670.34864000000005</v>
      </c>
      <c r="AH144" s="29">
        <f t="shared" si="54"/>
        <v>168.02656000000002</v>
      </c>
    </row>
    <row r="145" spans="1:34" s="22" customFormat="1" ht="15.95" customHeight="1" x14ac:dyDescent="0.25">
      <c r="A145" s="23">
        <v>139</v>
      </c>
      <c r="B145" s="51" t="s">
        <v>98</v>
      </c>
      <c r="C145" s="49">
        <v>23</v>
      </c>
      <c r="D145" s="27">
        <v>1965</v>
      </c>
      <c r="E145" s="27">
        <v>5</v>
      </c>
      <c r="F145" s="50" t="s">
        <v>28</v>
      </c>
      <c r="G145" s="27" t="s">
        <v>29</v>
      </c>
      <c r="H145" s="29">
        <v>3568.3</v>
      </c>
      <c r="I145" s="29"/>
      <c r="J145" s="47">
        <f t="shared" si="39"/>
        <v>3568.3</v>
      </c>
      <c r="K145" s="29">
        <v>1153</v>
      </c>
      <c r="L145" s="29">
        <v>877.2</v>
      </c>
      <c r="M145" s="29">
        <v>275.8</v>
      </c>
      <c r="N145" s="18">
        <v>0.61</v>
      </c>
      <c r="O145" s="19">
        <v>1.2999999999999999E-2</v>
      </c>
      <c r="P145" s="19">
        <v>1.2999999999999999E-2</v>
      </c>
      <c r="Q145" s="18">
        <f t="shared" si="48"/>
        <v>168.238</v>
      </c>
      <c r="R145" s="18">
        <f t="shared" si="49"/>
        <v>3.5853999999999999</v>
      </c>
      <c r="S145" s="18">
        <f t="shared" si="55"/>
        <v>3.5853999999999999</v>
      </c>
      <c r="T145" s="18">
        <f t="shared" si="50"/>
        <v>7.1707999999999998</v>
      </c>
      <c r="U145" s="19">
        <v>5.73</v>
      </c>
      <c r="V145" s="19">
        <v>23.95</v>
      </c>
      <c r="W145" s="19">
        <f t="shared" ref="W145:W159" si="56">Y145+X145</f>
        <v>136.04</v>
      </c>
      <c r="X145" s="19">
        <v>23.95</v>
      </c>
      <c r="Y145" s="19">
        <v>112.09</v>
      </c>
      <c r="Z145" s="19">
        <v>19.12</v>
      </c>
      <c r="AA145" s="20">
        <f t="shared" si="44"/>
        <v>0.27015770534988648</v>
      </c>
      <c r="AB145" s="20">
        <f t="shared" si="45"/>
        <v>2.4064773141271752E-2</v>
      </c>
      <c r="AC145" s="20">
        <f t="shared" si="46"/>
        <v>0.13669193061121543</v>
      </c>
      <c r="AD145" s="20">
        <f t="shared" si="47"/>
        <v>3.8423253650197574E-2</v>
      </c>
      <c r="AE145" s="29">
        <f t="shared" si="51"/>
        <v>964.00373999999999</v>
      </c>
      <c r="AF145" s="29">
        <f t="shared" si="52"/>
        <v>85.870329999999996</v>
      </c>
      <c r="AG145" s="29">
        <f t="shared" si="53"/>
        <v>487.75781600000005</v>
      </c>
      <c r="AH145" s="29">
        <f t="shared" si="54"/>
        <v>137.10569600000002</v>
      </c>
    </row>
    <row r="146" spans="1:34" s="22" customFormat="1" ht="15.95" customHeight="1" x14ac:dyDescent="0.25">
      <c r="A146" s="23">
        <v>140</v>
      </c>
      <c r="B146" s="51" t="s">
        <v>98</v>
      </c>
      <c r="C146" s="49">
        <v>25</v>
      </c>
      <c r="D146" s="27">
        <v>1965</v>
      </c>
      <c r="E146" s="27">
        <v>5</v>
      </c>
      <c r="F146" s="50" t="s">
        <v>28</v>
      </c>
      <c r="G146" s="27" t="s">
        <v>29</v>
      </c>
      <c r="H146" s="29">
        <v>3560.4</v>
      </c>
      <c r="I146" s="29"/>
      <c r="J146" s="47">
        <f t="shared" si="39"/>
        <v>3560.4</v>
      </c>
      <c r="K146" s="29">
        <v>1203.7</v>
      </c>
      <c r="L146" s="29">
        <v>875.6</v>
      </c>
      <c r="M146" s="29">
        <v>328.1</v>
      </c>
      <c r="N146" s="18">
        <v>0.61</v>
      </c>
      <c r="O146" s="19">
        <v>1.2999999999999999E-2</v>
      </c>
      <c r="P146" s="19">
        <v>1.2999999999999999E-2</v>
      </c>
      <c r="Q146" s="18">
        <f t="shared" si="48"/>
        <v>200.14100000000002</v>
      </c>
      <c r="R146" s="18">
        <f t="shared" si="49"/>
        <v>4.2652999999999999</v>
      </c>
      <c r="S146" s="18">
        <f t="shared" si="55"/>
        <v>4.2652999999999999</v>
      </c>
      <c r="T146" s="18">
        <f t="shared" si="50"/>
        <v>8.5305999999999997</v>
      </c>
      <c r="U146" s="19">
        <v>5.73</v>
      </c>
      <c r="V146" s="19">
        <v>23.95</v>
      </c>
      <c r="W146" s="19">
        <f t="shared" si="56"/>
        <v>136.04</v>
      </c>
      <c r="X146" s="19">
        <v>23.95</v>
      </c>
      <c r="Y146" s="19">
        <v>112.09</v>
      </c>
      <c r="Z146" s="19">
        <v>19.12</v>
      </c>
      <c r="AA146" s="20">
        <f t="shared" si="44"/>
        <v>0.32210086788001352</v>
      </c>
      <c r="AB146" s="20">
        <f t="shared" si="45"/>
        <v>2.869170177508145E-2</v>
      </c>
      <c r="AC146" s="20">
        <f t="shared" si="46"/>
        <v>0.16297365801595326</v>
      </c>
      <c r="AD146" s="20">
        <f t="shared" si="47"/>
        <v>4.5810884170317943E-2</v>
      </c>
      <c r="AE146" s="29">
        <f t="shared" si="51"/>
        <v>1146.8079300000002</v>
      </c>
      <c r="AF146" s="29">
        <f t="shared" si="52"/>
        <v>102.153935</v>
      </c>
      <c r="AG146" s="29">
        <f t="shared" si="53"/>
        <v>580.25141199999996</v>
      </c>
      <c r="AH146" s="29">
        <f t="shared" si="54"/>
        <v>163.10507200000001</v>
      </c>
    </row>
    <row r="147" spans="1:34" s="22" customFormat="1" ht="15.95" customHeight="1" x14ac:dyDescent="0.25">
      <c r="A147" s="23">
        <v>141</v>
      </c>
      <c r="B147" s="51" t="s">
        <v>98</v>
      </c>
      <c r="C147" s="49">
        <v>27</v>
      </c>
      <c r="D147" s="27">
        <v>1965</v>
      </c>
      <c r="E147" s="27">
        <v>5</v>
      </c>
      <c r="F147" s="50" t="s">
        <v>28</v>
      </c>
      <c r="G147" s="27" t="s">
        <v>29</v>
      </c>
      <c r="H147" s="29">
        <v>3546.2</v>
      </c>
      <c r="I147" s="29"/>
      <c r="J147" s="47">
        <f t="shared" si="39"/>
        <v>3546.2</v>
      </c>
      <c r="K147" s="29">
        <v>1206.4000000000001</v>
      </c>
      <c r="L147" s="29">
        <v>877.2</v>
      </c>
      <c r="M147" s="29">
        <v>329.2</v>
      </c>
      <c r="N147" s="18">
        <v>0.61</v>
      </c>
      <c r="O147" s="19">
        <v>1.2999999999999999E-2</v>
      </c>
      <c r="P147" s="19">
        <v>1.2999999999999999E-2</v>
      </c>
      <c r="Q147" s="18">
        <f t="shared" si="48"/>
        <v>200.81199999999998</v>
      </c>
      <c r="R147" s="18">
        <f t="shared" si="49"/>
        <v>4.2795999999999994</v>
      </c>
      <c r="S147" s="18">
        <f t="shared" si="55"/>
        <v>4.2795999999999994</v>
      </c>
      <c r="T147" s="18">
        <f t="shared" si="50"/>
        <v>8.5591999999999988</v>
      </c>
      <c r="U147" s="19">
        <v>5.73</v>
      </c>
      <c r="V147" s="19">
        <v>23.95</v>
      </c>
      <c r="W147" s="19">
        <f t="shared" si="56"/>
        <v>136.04</v>
      </c>
      <c r="X147" s="19">
        <v>23.95</v>
      </c>
      <c r="Y147" s="19">
        <v>112.09</v>
      </c>
      <c r="Z147" s="19">
        <v>19.12</v>
      </c>
      <c r="AA147" s="20">
        <f t="shared" si="44"/>
        <v>0.32447486323388414</v>
      </c>
      <c r="AB147" s="20">
        <f t="shared" si="45"/>
        <v>2.8903169589983638E-2</v>
      </c>
      <c r="AC147" s="20">
        <f t="shared" si="46"/>
        <v>0.16417483052281312</v>
      </c>
      <c r="AD147" s="20">
        <f t="shared" si="47"/>
        <v>4.6148526309852798E-2</v>
      </c>
      <c r="AE147" s="29">
        <f t="shared" si="51"/>
        <v>1150.6527599999999</v>
      </c>
      <c r="AF147" s="29">
        <f t="shared" si="52"/>
        <v>102.49641999999997</v>
      </c>
      <c r="AG147" s="29">
        <f t="shared" si="53"/>
        <v>582.19678399999987</v>
      </c>
      <c r="AH147" s="29">
        <f t="shared" si="54"/>
        <v>163.65190399999997</v>
      </c>
    </row>
    <row r="148" spans="1:34" s="22" customFormat="1" ht="15.95" customHeight="1" x14ac:dyDescent="0.25">
      <c r="A148" s="23">
        <v>142</v>
      </c>
      <c r="B148" s="48" t="s">
        <v>98</v>
      </c>
      <c r="C148" s="49">
        <v>33</v>
      </c>
      <c r="D148" s="36">
        <v>1966</v>
      </c>
      <c r="E148" s="36">
        <v>9</v>
      </c>
      <c r="F148" s="50" t="s">
        <v>28</v>
      </c>
      <c r="G148" s="36" t="s">
        <v>29</v>
      </c>
      <c r="H148" s="29">
        <v>10857.2</v>
      </c>
      <c r="I148" s="29"/>
      <c r="J148" s="47">
        <f t="shared" si="39"/>
        <v>10857.2</v>
      </c>
      <c r="K148" s="29">
        <v>3411.6</v>
      </c>
      <c r="L148" s="29">
        <v>1683.5</v>
      </c>
      <c r="M148" s="29">
        <v>1728.1</v>
      </c>
      <c r="N148" s="18">
        <v>2.88</v>
      </c>
      <c r="O148" s="19">
        <v>1.2E-2</v>
      </c>
      <c r="P148" s="19">
        <v>1.2E-2</v>
      </c>
      <c r="Q148" s="18">
        <f t="shared" si="48"/>
        <v>4976.9279999999999</v>
      </c>
      <c r="R148" s="18">
        <f t="shared" si="49"/>
        <v>20.737199999999998</v>
      </c>
      <c r="S148" s="18">
        <f t="shared" si="55"/>
        <v>20.737199999999998</v>
      </c>
      <c r="T148" s="18">
        <f t="shared" si="50"/>
        <v>41.474399999999996</v>
      </c>
      <c r="U148" s="19">
        <v>5.73</v>
      </c>
      <c r="V148" s="19">
        <v>23.95</v>
      </c>
      <c r="W148" s="19">
        <f t="shared" si="56"/>
        <v>136.04</v>
      </c>
      <c r="X148" s="19">
        <v>23.95</v>
      </c>
      <c r="Y148" s="19">
        <v>112.09</v>
      </c>
      <c r="Z148" s="19">
        <v>19.12</v>
      </c>
      <c r="AA148" s="20">
        <f t="shared" si="44"/>
        <v>2.626625413550455</v>
      </c>
      <c r="AB148" s="20">
        <f t="shared" si="45"/>
        <v>4.5744385292708974E-2</v>
      </c>
      <c r="AC148" s="20">
        <f t="shared" si="46"/>
        <v>0.25983574844342916</v>
      </c>
      <c r="AD148" s="20">
        <f t="shared" si="47"/>
        <v>7.3038216851490242E-2</v>
      </c>
      <c r="AE148" s="29">
        <f t="shared" si="51"/>
        <v>28517.797440000002</v>
      </c>
      <c r="AF148" s="29">
        <f t="shared" si="52"/>
        <v>496.65593999999993</v>
      </c>
      <c r="AG148" s="29">
        <f t="shared" si="53"/>
        <v>2821.0886879999994</v>
      </c>
      <c r="AH148" s="29">
        <f t="shared" si="54"/>
        <v>792.99052799999993</v>
      </c>
    </row>
    <row r="149" spans="1:34" s="22" customFormat="1" ht="15.95" customHeight="1" x14ac:dyDescent="0.25">
      <c r="A149" s="23">
        <v>143</v>
      </c>
      <c r="B149" s="48" t="s">
        <v>98</v>
      </c>
      <c r="C149" s="49">
        <v>35</v>
      </c>
      <c r="D149" s="36">
        <v>1969</v>
      </c>
      <c r="E149" s="36">
        <v>9</v>
      </c>
      <c r="F149" s="50" t="s">
        <v>28</v>
      </c>
      <c r="G149" s="36" t="s">
        <v>29</v>
      </c>
      <c r="H149" s="29">
        <v>2073.1999999999998</v>
      </c>
      <c r="I149" s="29">
        <v>989.7</v>
      </c>
      <c r="J149" s="47">
        <f t="shared" si="39"/>
        <v>3062.8999999999996</v>
      </c>
      <c r="K149" s="29">
        <v>1254.9000000000001</v>
      </c>
      <c r="L149" s="29">
        <v>787.6</v>
      </c>
      <c r="M149" s="29">
        <v>467.3</v>
      </c>
      <c r="N149" s="18">
        <v>2.88</v>
      </c>
      <c r="O149" s="19">
        <v>1.2E-2</v>
      </c>
      <c r="P149" s="19">
        <v>1.2E-2</v>
      </c>
      <c r="Q149" s="18">
        <f t="shared" si="48"/>
        <v>1345.8240000000001</v>
      </c>
      <c r="R149" s="18">
        <f t="shared" si="49"/>
        <v>5.6076000000000006</v>
      </c>
      <c r="S149" s="18">
        <f t="shared" si="55"/>
        <v>5.6076000000000006</v>
      </c>
      <c r="T149" s="18">
        <f t="shared" si="50"/>
        <v>11.215200000000001</v>
      </c>
      <c r="U149" s="19">
        <v>5.73</v>
      </c>
      <c r="V149" s="19">
        <v>23.95</v>
      </c>
      <c r="W149" s="19">
        <f t="shared" si="56"/>
        <v>136.04</v>
      </c>
      <c r="X149" s="19">
        <v>23.95</v>
      </c>
      <c r="Y149" s="19">
        <v>112.09</v>
      </c>
      <c r="Z149" s="19">
        <v>19.12</v>
      </c>
      <c r="AA149" s="20">
        <f t="shared" si="44"/>
        <v>2.5177353227333579</v>
      </c>
      <c r="AB149" s="20">
        <f t="shared" si="45"/>
        <v>4.3847993731431001E-2</v>
      </c>
      <c r="AC149" s="20">
        <f t="shared" si="46"/>
        <v>0.24906392765026611</v>
      </c>
      <c r="AD149" s="20">
        <f t="shared" si="47"/>
        <v>7.0010324855529091E-2</v>
      </c>
      <c r="AE149" s="29">
        <f t="shared" si="51"/>
        <v>7711.5715200000013</v>
      </c>
      <c r="AF149" s="29">
        <f t="shared" si="52"/>
        <v>134.30202</v>
      </c>
      <c r="AG149" s="29">
        <f t="shared" si="53"/>
        <v>762.85790399999996</v>
      </c>
      <c r="AH149" s="29">
        <f t="shared" si="54"/>
        <v>214.43462400000001</v>
      </c>
    </row>
    <row r="150" spans="1:34" s="22" customFormat="1" ht="15.95" customHeight="1" x14ac:dyDescent="0.25">
      <c r="A150" s="23">
        <v>144</v>
      </c>
      <c r="B150" s="51" t="s">
        <v>98</v>
      </c>
      <c r="C150" s="49">
        <v>37</v>
      </c>
      <c r="D150" s="27">
        <v>1967</v>
      </c>
      <c r="E150" s="27">
        <v>5</v>
      </c>
      <c r="F150" s="50" t="s">
        <v>28</v>
      </c>
      <c r="G150" s="27" t="s">
        <v>29</v>
      </c>
      <c r="H150" s="29">
        <v>3562.5</v>
      </c>
      <c r="I150" s="29"/>
      <c r="J150" s="47">
        <f t="shared" si="39"/>
        <v>3562.5</v>
      </c>
      <c r="K150" s="29">
        <v>1221.5999999999999</v>
      </c>
      <c r="L150" s="29">
        <v>890.6</v>
      </c>
      <c r="M150" s="29">
        <v>331</v>
      </c>
      <c r="N150" s="18">
        <v>0.61</v>
      </c>
      <c r="O150" s="19">
        <v>1.2999999999999999E-2</v>
      </c>
      <c r="P150" s="19">
        <v>1.2999999999999999E-2</v>
      </c>
      <c r="Q150" s="18">
        <f t="shared" si="48"/>
        <v>201.91</v>
      </c>
      <c r="R150" s="18">
        <f t="shared" si="49"/>
        <v>4.3029999999999999</v>
      </c>
      <c r="S150" s="18">
        <f t="shared" si="55"/>
        <v>4.3029999999999999</v>
      </c>
      <c r="T150" s="18">
        <f t="shared" si="50"/>
        <v>8.6059999999999999</v>
      </c>
      <c r="U150" s="19">
        <v>5.73</v>
      </c>
      <c r="V150" s="19">
        <v>23.95</v>
      </c>
      <c r="W150" s="19">
        <f t="shared" si="56"/>
        <v>136.04</v>
      </c>
      <c r="X150" s="19">
        <v>23.95</v>
      </c>
      <c r="Y150" s="19">
        <v>112.09</v>
      </c>
      <c r="Z150" s="19">
        <v>19.12</v>
      </c>
      <c r="AA150" s="20">
        <f t="shared" si="44"/>
        <v>0.32475629473684214</v>
      </c>
      <c r="AB150" s="20">
        <f t="shared" si="45"/>
        <v>2.892823859649123E-2</v>
      </c>
      <c r="AC150" s="20">
        <f t="shared" si="46"/>
        <v>0.16431722666666668</v>
      </c>
      <c r="AD150" s="20">
        <f t="shared" si="47"/>
        <v>4.6188552982456145E-2</v>
      </c>
      <c r="AE150" s="29">
        <f t="shared" si="51"/>
        <v>1156.9443000000001</v>
      </c>
      <c r="AF150" s="29">
        <f t="shared" si="52"/>
        <v>103.05685000000001</v>
      </c>
      <c r="AG150" s="29">
        <f t="shared" si="53"/>
        <v>585.38012000000003</v>
      </c>
      <c r="AH150" s="29">
        <f t="shared" si="54"/>
        <v>164.54672000000002</v>
      </c>
    </row>
    <row r="151" spans="1:34" s="22" customFormat="1" ht="15.95" customHeight="1" x14ac:dyDescent="0.25">
      <c r="A151" s="23">
        <v>145</v>
      </c>
      <c r="B151" s="51" t="s">
        <v>98</v>
      </c>
      <c r="C151" s="49">
        <v>39</v>
      </c>
      <c r="D151" s="27">
        <v>1967</v>
      </c>
      <c r="E151" s="27">
        <v>5</v>
      </c>
      <c r="F151" s="50" t="s">
        <v>28</v>
      </c>
      <c r="G151" s="27" t="s">
        <v>29</v>
      </c>
      <c r="H151" s="29">
        <v>3556.4</v>
      </c>
      <c r="I151" s="29"/>
      <c r="J151" s="47">
        <f t="shared" si="39"/>
        <v>3556.4</v>
      </c>
      <c r="K151" s="29">
        <v>1266.4000000000001</v>
      </c>
      <c r="L151" s="29">
        <v>931</v>
      </c>
      <c r="M151" s="29">
        <v>335.4</v>
      </c>
      <c r="N151" s="18">
        <v>0.61</v>
      </c>
      <c r="O151" s="19">
        <v>1.2999999999999999E-2</v>
      </c>
      <c r="P151" s="19">
        <v>1.2999999999999999E-2</v>
      </c>
      <c r="Q151" s="18">
        <f t="shared" si="48"/>
        <v>204.59399999999999</v>
      </c>
      <c r="R151" s="18">
        <f t="shared" si="49"/>
        <v>4.3601999999999999</v>
      </c>
      <c r="S151" s="18">
        <f t="shared" si="55"/>
        <v>4.3601999999999999</v>
      </c>
      <c r="T151" s="18">
        <f t="shared" si="50"/>
        <v>8.7203999999999997</v>
      </c>
      <c r="U151" s="19">
        <v>5.73</v>
      </c>
      <c r="V151" s="19">
        <v>23.95</v>
      </c>
      <c r="W151" s="19">
        <f t="shared" si="56"/>
        <v>136.04</v>
      </c>
      <c r="X151" s="19">
        <v>23.95</v>
      </c>
      <c r="Y151" s="19">
        <v>112.09</v>
      </c>
      <c r="Z151" s="19">
        <v>19.12</v>
      </c>
      <c r="AA151" s="20">
        <f t="shared" si="44"/>
        <v>0.32963772916432349</v>
      </c>
      <c r="AB151" s="20">
        <f t="shared" si="45"/>
        <v>2.936306096052187E-2</v>
      </c>
      <c r="AC151" s="20">
        <f t="shared" si="46"/>
        <v>0.16678709031604991</v>
      </c>
      <c r="AD151" s="20">
        <f t="shared" si="47"/>
        <v>4.6882816331121353E-2</v>
      </c>
      <c r="AE151" s="29">
        <f t="shared" si="51"/>
        <v>1172.3236200000001</v>
      </c>
      <c r="AF151" s="29">
        <f t="shared" si="52"/>
        <v>104.42678999999998</v>
      </c>
      <c r="AG151" s="29">
        <f t="shared" si="53"/>
        <v>593.16160799999989</v>
      </c>
      <c r="AH151" s="29">
        <f t="shared" si="54"/>
        <v>166.73404799999997</v>
      </c>
    </row>
    <row r="152" spans="1:34" s="22" customFormat="1" ht="15.95" customHeight="1" x14ac:dyDescent="0.25">
      <c r="A152" s="23">
        <v>146</v>
      </c>
      <c r="B152" s="51" t="s">
        <v>98</v>
      </c>
      <c r="C152" s="49">
        <v>41</v>
      </c>
      <c r="D152" s="27">
        <v>1966</v>
      </c>
      <c r="E152" s="27">
        <v>5</v>
      </c>
      <c r="F152" s="50" t="s">
        <v>28</v>
      </c>
      <c r="G152" s="27" t="s">
        <v>29</v>
      </c>
      <c r="H152" s="29">
        <v>3566.8</v>
      </c>
      <c r="I152" s="29"/>
      <c r="J152" s="47">
        <f t="shared" si="39"/>
        <v>3566.8</v>
      </c>
      <c r="K152" s="29">
        <v>1211.1999999999998</v>
      </c>
      <c r="L152" s="29">
        <v>883.3</v>
      </c>
      <c r="M152" s="29">
        <v>327.9</v>
      </c>
      <c r="N152" s="18">
        <v>0.61</v>
      </c>
      <c r="O152" s="19">
        <v>1.2999999999999999E-2</v>
      </c>
      <c r="P152" s="19">
        <v>1.2999999999999999E-2</v>
      </c>
      <c r="Q152" s="18">
        <f t="shared" si="48"/>
        <v>200.01899999999998</v>
      </c>
      <c r="R152" s="18">
        <f t="shared" si="49"/>
        <v>4.2626999999999997</v>
      </c>
      <c r="S152" s="18">
        <f t="shared" si="55"/>
        <v>4.2626999999999997</v>
      </c>
      <c r="T152" s="18">
        <f t="shared" si="50"/>
        <v>8.5253999999999994</v>
      </c>
      <c r="U152" s="19">
        <v>5.73</v>
      </c>
      <c r="V152" s="19">
        <v>23.95</v>
      </c>
      <c r="W152" s="19">
        <f t="shared" si="56"/>
        <v>136.04</v>
      </c>
      <c r="X152" s="19">
        <v>23.95</v>
      </c>
      <c r="Y152" s="19">
        <v>112.09</v>
      </c>
      <c r="Z152" s="19">
        <v>19.12</v>
      </c>
      <c r="AA152" s="20">
        <f t="shared" si="44"/>
        <v>0.32132692329258716</v>
      </c>
      <c r="AB152" s="20">
        <f t="shared" si="45"/>
        <v>2.8622761298643037E-2</v>
      </c>
      <c r="AC152" s="20">
        <f t="shared" si="46"/>
        <v>0.16258206459571603</v>
      </c>
      <c r="AD152" s="20">
        <f t="shared" si="47"/>
        <v>4.5700809689357406E-2</v>
      </c>
      <c r="AE152" s="29">
        <f t="shared" si="51"/>
        <v>1146.10887</v>
      </c>
      <c r="AF152" s="29">
        <f t="shared" si="52"/>
        <v>102.09166499999999</v>
      </c>
      <c r="AG152" s="29">
        <f t="shared" si="53"/>
        <v>579.89770799999997</v>
      </c>
      <c r="AH152" s="29">
        <f t="shared" si="54"/>
        <v>163.00564800000001</v>
      </c>
    </row>
    <row r="153" spans="1:34" s="22" customFormat="1" ht="15.95" customHeight="1" x14ac:dyDescent="0.25">
      <c r="A153" s="23">
        <v>147</v>
      </c>
      <c r="B153" s="48" t="s">
        <v>98</v>
      </c>
      <c r="C153" s="49">
        <v>49</v>
      </c>
      <c r="D153" s="36">
        <v>1968</v>
      </c>
      <c r="E153" s="36">
        <v>9</v>
      </c>
      <c r="F153" s="50" t="s">
        <v>28</v>
      </c>
      <c r="G153" s="36" t="s">
        <v>29</v>
      </c>
      <c r="H153" s="29">
        <v>10829.6</v>
      </c>
      <c r="I153" s="29"/>
      <c r="J153" s="47">
        <f t="shared" si="39"/>
        <v>10829.6</v>
      </c>
      <c r="K153" s="29">
        <v>3419.1</v>
      </c>
      <c r="L153" s="29">
        <v>1700</v>
      </c>
      <c r="M153" s="29">
        <v>1719.1</v>
      </c>
      <c r="N153" s="18">
        <v>2.88</v>
      </c>
      <c r="O153" s="19">
        <v>1.2E-2</v>
      </c>
      <c r="P153" s="19">
        <v>1.2E-2</v>
      </c>
      <c r="Q153" s="18">
        <f t="shared" si="48"/>
        <v>4951.0079999999998</v>
      </c>
      <c r="R153" s="18">
        <f t="shared" si="49"/>
        <v>20.629200000000001</v>
      </c>
      <c r="S153" s="18">
        <f t="shared" si="55"/>
        <v>20.629200000000001</v>
      </c>
      <c r="T153" s="18">
        <f t="shared" si="50"/>
        <v>41.258400000000002</v>
      </c>
      <c r="U153" s="19">
        <v>5.73</v>
      </c>
      <c r="V153" s="19">
        <v>23.95</v>
      </c>
      <c r="W153" s="19">
        <f t="shared" si="56"/>
        <v>136.04</v>
      </c>
      <c r="X153" s="19">
        <v>23.95</v>
      </c>
      <c r="Y153" s="19">
        <v>112.09</v>
      </c>
      <c r="Z153" s="19">
        <v>19.12</v>
      </c>
      <c r="AA153" s="20">
        <f t="shared" si="44"/>
        <v>2.619605141464135</v>
      </c>
      <c r="AB153" s="20">
        <f t="shared" si="45"/>
        <v>4.5622122700746101E-2</v>
      </c>
      <c r="AC153" s="20">
        <f t="shared" si="46"/>
        <v>0.25914127650144048</v>
      </c>
      <c r="AD153" s="20">
        <f t="shared" si="47"/>
        <v>7.2843005097141172E-2</v>
      </c>
      <c r="AE153" s="29">
        <f t="shared" si="51"/>
        <v>28369.275839999998</v>
      </c>
      <c r="AF153" s="29">
        <f t="shared" si="52"/>
        <v>494.06934000000001</v>
      </c>
      <c r="AG153" s="29">
        <f t="shared" si="53"/>
        <v>2806.3963679999997</v>
      </c>
      <c r="AH153" s="29">
        <f t="shared" si="54"/>
        <v>788.86060800000007</v>
      </c>
    </row>
    <row r="154" spans="1:34" s="22" customFormat="1" ht="15.95" customHeight="1" x14ac:dyDescent="0.25">
      <c r="A154" s="23">
        <v>148</v>
      </c>
      <c r="B154" s="48" t="s">
        <v>98</v>
      </c>
      <c r="C154" s="49">
        <v>51</v>
      </c>
      <c r="D154" s="36">
        <v>1971</v>
      </c>
      <c r="E154" s="36">
        <v>9</v>
      </c>
      <c r="F154" s="50" t="s">
        <v>28</v>
      </c>
      <c r="G154" s="36" t="s">
        <v>29</v>
      </c>
      <c r="H154" s="29">
        <v>2127</v>
      </c>
      <c r="I154" s="29">
        <v>1012.4</v>
      </c>
      <c r="J154" s="47">
        <f t="shared" si="39"/>
        <v>3139.4</v>
      </c>
      <c r="K154" s="29">
        <v>1149.3</v>
      </c>
      <c r="L154" s="29">
        <v>781.8</v>
      </c>
      <c r="M154" s="29">
        <v>367.5</v>
      </c>
      <c r="N154" s="18">
        <v>2.88</v>
      </c>
      <c r="O154" s="19">
        <v>1.2E-2</v>
      </c>
      <c r="P154" s="19">
        <v>1.2E-2</v>
      </c>
      <c r="Q154" s="18">
        <f t="shared" si="48"/>
        <v>1058.3999999999999</v>
      </c>
      <c r="R154" s="18">
        <f t="shared" si="49"/>
        <v>4.41</v>
      </c>
      <c r="S154" s="18">
        <f t="shared" si="55"/>
        <v>4.41</v>
      </c>
      <c r="T154" s="18">
        <f t="shared" si="50"/>
        <v>8.82</v>
      </c>
      <c r="U154" s="19">
        <v>5.73</v>
      </c>
      <c r="V154" s="19">
        <v>23.95</v>
      </c>
      <c r="W154" s="19">
        <f t="shared" si="56"/>
        <v>136.04</v>
      </c>
      <c r="X154" s="19">
        <v>23.95</v>
      </c>
      <c r="Y154" s="19">
        <v>112.09</v>
      </c>
      <c r="Z154" s="19">
        <v>19.12</v>
      </c>
      <c r="AA154" s="20">
        <f t="shared" si="44"/>
        <v>1.9317805950181564</v>
      </c>
      <c r="AB154" s="20">
        <f t="shared" si="45"/>
        <v>3.3643212078741158E-2</v>
      </c>
      <c r="AC154" s="20">
        <f t="shared" si="46"/>
        <v>0.19109906351532138</v>
      </c>
      <c r="AD154" s="20">
        <f t="shared" si="47"/>
        <v>5.371676116455374E-2</v>
      </c>
      <c r="AE154" s="29">
        <f t="shared" si="51"/>
        <v>6064.6320000000005</v>
      </c>
      <c r="AF154" s="29">
        <f t="shared" si="52"/>
        <v>105.61949999999999</v>
      </c>
      <c r="AG154" s="29">
        <f t="shared" si="53"/>
        <v>599.93639999999994</v>
      </c>
      <c r="AH154" s="29">
        <f t="shared" si="54"/>
        <v>168.63840000000002</v>
      </c>
    </row>
    <row r="155" spans="1:34" s="22" customFormat="1" ht="15.95" customHeight="1" x14ac:dyDescent="0.25">
      <c r="A155" s="23">
        <v>149</v>
      </c>
      <c r="B155" s="51" t="s">
        <v>98</v>
      </c>
      <c r="C155" s="49">
        <v>53</v>
      </c>
      <c r="D155" s="27">
        <v>1967</v>
      </c>
      <c r="E155" s="27">
        <v>5</v>
      </c>
      <c r="F155" s="50" t="s">
        <v>28</v>
      </c>
      <c r="G155" s="27" t="s">
        <v>29</v>
      </c>
      <c r="H155" s="29">
        <v>4485.5</v>
      </c>
      <c r="I155" s="29"/>
      <c r="J155" s="47">
        <f t="shared" ref="J155:J218" si="57">H155+I155</f>
        <v>4485.5</v>
      </c>
      <c r="K155" s="29">
        <v>1499</v>
      </c>
      <c r="L155" s="29">
        <v>1099.4000000000001</v>
      </c>
      <c r="M155" s="29">
        <v>399.6</v>
      </c>
      <c r="N155" s="18">
        <v>0.61</v>
      </c>
      <c r="O155" s="19">
        <v>1.2999999999999999E-2</v>
      </c>
      <c r="P155" s="19">
        <v>1.2999999999999999E-2</v>
      </c>
      <c r="Q155" s="18">
        <f t="shared" si="48"/>
        <v>243.756</v>
      </c>
      <c r="R155" s="18">
        <f t="shared" si="49"/>
        <v>5.1947999999999999</v>
      </c>
      <c r="S155" s="18">
        <f t="shared" si="55"/>
        <v>5.1947999999999999</v>
      </c>
      <c r="T155" s="18">
        <f t="shared" si="50"/>
        <v>10.3896</v>
      </c>
      <c r="U155" s="19">
        <v>5.73</v>
      </c>
      <c r="V155" s="19">
        <v>23.95</v>
      </c>
      <c r="W155" s="19">
        <f t="shared" si="56"/>
        <v>136.04</v>
      </c>
      <c r="X155" s="19">
        <v>23.95</v>
      </c>
      <c r="Y155" s="19">
        <v>112.09</v>
      </c>
      <c r="Z155" s="19">
        <v>19.12</v>
      </c>
      <c r="AA155" s="20">
        <f t="shared" si="44"/>
        <v>0.31138599487236651</v>
      </c>
      <c r="AB155" s="20">
        <f t="shared" si="45"/>
        <v>2.7737255601382231E-2</v>
      </c>
      <c r="AC155" s="20">
        <f t="shared" si="46"/>
        <v>0.15755224434288262</v>
      </c>
      <c r="AD155" s="20">
        <f t="shared" si="47"/>
        <v>4.4286958421580654E-2</v>
      </c>
      <c r="AE155" s="29">
        <f t="shared" si="51"/>
        <v>1396.7218800000001</v>
      </c>
      <c r="AF155" s="29">
        <f t="shared" si="52"/>
        <v>124.41546</v>
      </c>
      <c r="AG155" s="29">
        <f t="shared" si="53"/>
        <v>706.70059200000003</v>
      </c>
      <c r="AH155" s="29">
        <f t="shared" si="54"/>
        <v>198.64915200000002</v>
      </c>
    </row>
    <row r="156" spans="1:34" s="22" customFormat="1" ht="15.95" customHeight="1" x14ac:dyDescent="0.25">
      <c r="A156" s="23">
        <v>150</v>
      </c>
      <c r="B156" s="51" t="s">
        <v>98</v>
      </c>
      <c r="C156" s="49">
        <v>54</v>
      </c>
      <c r="D156" s="27">
        <v>1969</v>
      </c>
      <c r="E156" s="27">
        <v>5</v>
      </c>
      <c r="F156" s="52" t="s">
        <v>28</v>
      </c>
      <c r="G156" s="27" t="s">
        <v>29</v>
      </c>
      <c r="H156" s="29">
        <v>7096</v>
      </c>
      <c r="I156" s="29"/>
      <c r="J156" s="47">
        <f t="shared" si="57"/>
        <v>7096</v>
      </c>
      <c r="K156" s="29">
        <v>2420.6</v>
      </c>
      <c r="L156" s="29">
        <v>1743.6</v>
      </c>
      <c r="M156" s="29">
        <v>677</v>
      </c>
      <c r="N156" s="18">
        <v>0.61</v>
      </c>
      <c r="O156" s="19">
        <v>1.2999999999999999E-2</v>
      </c>
      <c r="P156" s="19">
        <v>1.2999999999999999E-2</v>
      </c>
      <c r="Q156" s="18">
        <f t="shared" si="48"/>
        <v>412.96999999999997</v>
      </c>
      <c r="R156" s="18">
        <f t="shared" si="49"/>
        <v>8.8010000000000002</v>
      </c>
      <c r="S156" s="18">
        <f t="shared" si="55"/>
        <v>8.8010000000000002</v>
      </c>
      <c r="T156" s="18">
        <f t="shared" si="50"/>
        <v>17.602</v>
      </c>
      <c r="U156" s="19">
        <v>5.73</v>
      </c>
      <c r="V156" s="19">
        <v>23.95</v>
      </c>
      <c r="W156" s="19">
        <f t="shared" si="56"/>
        <v>136.04</v>
      </c>
      <c r="X156" s="19">
        <v>23.95</v>
      </c>
      <c r="Y156" s="19">
        <v>112.09</v>
      </c>
      <c r="Z156" s="19">
        <v>19.12</v>
      </c>
      <c r="AA156" s="20">
        <f t="shared" si="44"/>
        <v>0.33347211104847801</v>
      </c>
      <c r="AB156" s="20">
        <f t="shared" si="45"/>
        <v>2.9704615276211949E-2</v>
      </c>
      <c r="AC156" s="20">
        <f t="shared" si="46"/>
        <v>0.16872717587373165</v>
      </c>
      <c r="AD156" s="20">
        <f t="shared" si="47"/>
        <v>4.7428162344983087E-2</v>
      </c>
      <c r="AE156" s="29">
        <f t="shared" si="51"/>
        <v>2366.3181</v>
      </c>
      <c r="AF156" s="29">
        <f t="shared" si="52"/>
        <v>210.78395</v>
      </c>
      <c r="AG156" s="29">
        <f t="shared" si="53"/>
        <v>1197.2880399999997</v>
      </c>
      <c r="AH156" s="29">
        <f t="shared" si="54"/>
        <v>336.55023999999997</v>
      </c>
    </row>
    <row r="157" spans="1:34" s="22" customFormat="1" ht="15.95" customHeight="1" x14ac:dyDescent="0.25">
      <c r="A157" s="23">
        <v>151</v>
      </c>
      <c r="B157" s="51" t="s">
        <v>98</v>
      </c>
      <c r="C157" s="49">
        <v>57</v>
      </c>
      <c r="D157" s="27">
        <v>1967</v>
      </c>
      <c r="E157" s="27">
        <v>5</v>
      </c>
      <c r="F157" s="52" t="s">
        <v>28</v>
      </c>
      <c r="G157" s="27" t="s">
        <v>29</v>
      </c>
      <c r="H157" s="29">
        <v>4500.3999999999996</v>
      </c>
      <c r="I157" s="29"/>
      <c r="J157" s="47">
        <f t="shared" si="57"/>
        <v>4500.3999999999996</v>
      </c>
      <c r="K157" s="29">
        <v>1504.1</v>
      </c>
      <c r="L157" s="29">
        <v>1104.2</v>
      </c>
      <c r="M157" s="29">
        <v>399.9</v>
      </c>
      <c r="N157" s="18">
        <v>0.61</v>
      </c>
      <c r="O157" s="19">
        <v>1.2999999999999999E-2</v>
      </c>
      <c r="P157" s="19">
        <v>1.2999999999999999E-2</v>
      </c>
      <c r="Q157" s="18">
        <f t="shared" si="48"/>
        <v>243.93899999999999</v>
      </c>
      <c r="R157" s="18">
        <f t="shared" si="49"/>
        <v>5.1986999999999997</v>
      </c>
      <c r="S157" s="18">
        <f t="shared" si="55"/>
        <v>5.1986999999999997</v>
      </c>
      <c r="T157" s="18">
        <f t="shared" si="50"/>
        <v>10.397399999999999</v>
      </c>
      <c r="U157" s="19">
        <v>5.73</v>
      </c>
      <c r="V157" s="19">
        <v>23.95</v>
      </c>
      <c r="W157" s="19">
        <f t="shared" si="56"/>
        <v>136.04</v>
      </c>
      <c r="X157" s="19">
        <v>23.95</v>
      </c>
      <c r="Y157" s="19">
        <v>112.09</v>
      </c>
      <c r="Z157" s="19">
        <v>19.12</v>
      </c>
      <c r="AA157" s="20">
        <f t="shared" si="44"/>
        <v>0.31058805217314023</v>
      </c>
      <c r="AB157" s="20">
        <f t="shared" si="45"/>
        <v>2.7666177450893257E-2</v>
      </c>
      <c r="AC157" s="20">
        <f t="shared" si="46"/>
        <v>0.15714850857701537</v>
      </c>
      <c r="AD157" s="20">
        <f t="shared" si="47"/>
        <v>4.417347080259533E-2</v>
      </c>
      <c r="AE157" s="29">
        <f t="shared" si="51"/>
        <v>1397.7704700000002</v>
      </c>
      <c r="AF157" s="29">
        <f t="shared" si="52"/>
        <v>124.508865</v>
      </c>
      <c r="AG157" s="29">
        <f t="shared" si="53"/>
        <v>707.23114799999996</v>
      </c>
      <c r="AH157" s="29">
        <f t="shared" si="54"/>
        <v>198.79828800000001</v>
      </c>
    </row>
    <row r="158" spans="1:34" s="22" customFormat="1" ht="15.95" customHeight="1" x14ac:dyDescent="0.25">
      <c r="A158" s="23">
        <v>152</v>
      </c>
      <c r="B158" s="51" t="s">
        <v>98</v>
      </c>
      <c r="C158" s="49">
        <v>59</v>
      </c>
      <c r="D158" s="27">
        <v>1968</v>
      </c>
      <c r="E158" s="27">
        <v>5</v>
      </c>
      <c r="F158" s="52" t="s">
        <v>28</v>
      </c>
      <c r="G158" s="27" t="s">
        <v>29</v>
      </c>
      <c r="H158" s="29">
        <v>3436.1</v>
      </c>
      <c r="I158" s="29"/>
      <c r="J158" s="47">
        <f t="shared" si="57"/>
        <v>3436.1</v>
      </c>
      <c r="K158" s="29">
        <v>1274.5999999999999</v>
      </c>
      <c r="L158" s="29">
        <v>874.7</v>
      </c>
      <c r="M158" s="29">
        <v>399.9</v>
      </c>
      <c r="N158" s="18">
        <v>0.61</v>
      </c>
      <c r="O158" s="19">
        <v>1.2999999999999999E-2</v>
      </c>
      <c r="P158" s="19">
        <v>1.2999999999999999E-2</v>
      </c>
      <c r="Q158" s="18">
        <f t="shared" si="48"/>
        <v>243.93899999999999</v>
      </c>
      <c r="R158" s="18">
        <f t="shared" si="49"/>
        <v>5.1986999999999997</v>
      </c>
      <c r="S158" s="18">
        <f t="shared" si="55"/>
        <v>5.1986999999999997</v>
      </c>
      <c r="T158" s="18">
        <f t="shared" si="50"/>
        <v>10.397399999999999</v>
      </c>
      <c r="U158" s="19">
        <v>5.73</v>
      </c>
      <c r="V158" s="19">
        <v>23.95</v>
      </c>
      <c r="W158" s="19">
        <f t="shared" si="56"/>
        <v>136.04</v>
      </c>
      <c r="X158" s="19">
        <v>23.95</v>
      </c>
      <c r="Y158" s="19">
        <v>112.09</v>
      </c>
      <c r="Z158" s="19">
        <v>19.12</v>
      </c>
      <c r="AA158" s="20">
        <f t="shared" si="44"/>
        <v>0.40678981112307555</v>
      </c>
      <c r="AB158" s="20">
        <f t="shared" si="45"/>
        <v>3.6235518465702395E-2</v>
      </c>
      <c r="AC158" s="20">
        <f t="shared" si="46"/>
        <v>0.20582379674631121</v>
      </c>
      <c r="AD158" s="20">
        <f t="shared" si="47"/>
        <v>5.7855792322691425E-2</v>
      </c>
      <c r="AE158" s="29">
        <f t="shared" si="51"/>
        <v>1397.7704699999999</v>
      </c>
      <c r="AF158" s="29">
        <f t="shared" si="52"/>
        <v>124.508865</v>
      </c>
      <c r="AG158" s="29">
        <f t="shared" si="53"/>
        <v>707.23114799999996</v>
      </c>
      <c r="AH158" s="29">
        <f t="shared" si="54"/>
        <v>198.79828800000001</v>
      </c>
    </row>
    <row r="159" spans="1:34" s="22" customFormat="1" ht="15.95" customHeight="1" x14ac:dyDescent="0.25">
      <c r="A159" s="23">
        <v>153</v>
      </c>
      <c r="B159" s="51" t="s">
        <v>98</v>
      </c>
      <c r="C159" s="49">
        <v>61</v>
      </c>
      <c r="D159" s="27">
        <v>1967</v>
      </c>
      <c r="E159" s="27">
        <v>5</v>
      </c>
      <c r="F159" s="52" t="s">
        <v>28</v>
      </c>
      <c r="G159" s="27" t="s">
        <v>29</v>
      </c>
      <c r="H159" s="29">
        <v>3576.5</v>
      </c>
      <c r="I159" s="29"/>
      <c r="J159" s="47">
        <f t="shared" si="57"/>
        <v>3576.5</v>
      </c>
      <c r="K159" s="29">
        <v>1195.0999999999999</v>
      </c>
      <c r="L159" s="29">
        <v>875.4</v>
      </c>
      <c r="M159" s="29">
        <v>319.7</v>
      </c>
      <c r="N159" s="18">
        <v>0.61</v>
      </c>
      <c r="O159" s="19">
        <v>1.2999999999999999E-2</v>
      </c>
      <c r="P159" s="19">
        <v>1.2999999999999999E-2</v>
      </c>
      <c r="Q159" s="18">
        <f t="shared" si="48"/>
        <v>195.017</v>
      </c>
      <c r="R159" s="18">
        <f t="shared" si="49"/>
        <v>4.1560999999999995</v>
      </c>
      <c r="S159" s="18">
        <f t="shared" si="55"/>
        <v>4.1560999999999995</v>
      </c>
      <c r="T159" s="18">
        <f t="shared" si="50"/>
        <v>8.3121999999999989</v>
      </c>
      <c r="U159" s="19">
        <v>5.73</v>
      </c>
      <c r="V159" s="19">
        <v>23.95</v>
      </c>
      <c r="W159" s="19">
        <f t="shared" si="56"/>
        <v>136.04</v>
      </c>
      <c r="X159" s="19">
        <v>23.95</v>
      </c>
      <c r="Y159" s="19">
        <v>112.09</v>
      </c>
      <c r="Z159" s="19">
        <v>19.12</v>
      </c>
      <c r="AA159" s="20">
        <f t="shared" si="44"/>
        <v>0.31244160771704182</v>
      </c>
      <c r="AB159" s="20">
        <f t="shared" si="45"/>
        <v>2.7831286173633434E-2</v>
      </c>
      <c r="AC159" s="20">
        <f t="shared" si="46"/>
        <v>0.15808635369774915</v>
      </c>
      <c r="AD159" s="20">
        <f t="shared" si="47"/>
        <v>4.4437093247588419E-2</v>
      </c>
      <c r="AE159" s="29">
        <f t="shared" si="51"/>
        <v>1117.44741</v>
      </c>
      <c r="AF159" s="29">
        <f t="shared" si="52"/>
        <v>99.538594999999972</v>
      </c>
      <c r="AG159" s="29">
        <f t="shared" si="53"/>
        <v>565.39584399999978</v>
      </c>
      <c r="AH159" s="29">
        <f t="shared" si="54"/>
        <v>158.92926399999999</v>
      </c>
    </row>
    <row r="160" spans="1:34" s="22" customFormat="1" ht="15.95" customHeight="1" x14ac:dyDescent="0.25">
      <c r="A160" s="23">
        <v>154</v>
      </c>
      <c r="B160" s="48" t="s">
        <v>98</v>
      </c>
      <c r="C160" s="49">
        <v>71</v>
      </c>
      <c r="D160" s="36">
        <v>1979</v>
      </c>
      <c r="E160" s="36">
        <v>10</v>
      </c>
      <c r="F160" s="52" t="s">
        <v>28</v>
      </c>
      <c r="G160" s="36" t="s">
        <v>33</v>
      </c>
      <c r="H160" s="29">
        <v>6019</v>
      </c>
      <c r="I160" s="29"/>
      <c r="J160" s="47">
        <f t="shared" si="57"/>
        <v>6019</v>
      </c>
      <c r="K160" s="29">
        <v>1777.4</v>
      </c>
      <c r="L160" s="29">
        <v>849</v>
      </c>
      <c r="M160" s="29">
        <v>928.4</v>
      </c>
      <c r="N160" s="18">
        <v>2.88</v>
      </c>
      <c r="O160" s="19">
        <v>7.0000000000000001E-3</v>
      </c>
      <c r="P160" s="19">
        <v>7.0000000000000001E-3</v>
      </c>
      <c r="Q160" s="18">
        <f t="shared" si="48"/>
        <v>2673.7919999999999</v>
      </c>
      <c r="R160" s="18">
        <f t="shared" si="49"/>
        <v>6.4988000000000001</v>
      </c>
      <c r="S160" s="18">
        <f t="shared" si="55"/>
        <v>6.4988000000000001</v>
      </c>
      <c r="T160" s="18">
        <f t="shared" si="50"/>
        <v>12.9976</v>
      </c>
      <c r="U160" s="19">
        <v>5.73</v>
      </c>
      <c r="V160" s="19">
        <v>23.95</v>
      </c>
      <c r="W160" s="18">
        <f>X160+Y160</f>
        <v>152.56</v>
      </c>
      <c r="X160" s="19">
        <v>23.95</v>
      </c>
      <c r="Y160" s="18">
        <v>128.61000000000001</v>
      </c>
      <c r="Z160" s="19">
        <v>19.12</v>
      </c>
      <c r="AA160" s="20">
        <f t="shared" si="44"/>
        <v>2.5454108921747798</v>
      </c>
      <c r="AB160" s="20">
        <f t="shared" si="45"/>
        <v>2.5859156005981061E-2</v>
      </c>
      <c r="AC160" s="20">
        <f t="shared" si="46"/>
        <v>0.16472120418674199</v>
      </c>
      <c r="AD160" s="20">
        <f t="shared" si="47"/>
        <v>4.1288272470510055E-2</v>
      </c>
      <c r="AE160" s="29">
        <f t="shared" si="51"/>
        <v>15320.828159999999</v>
      </c>
      <c r="AF160" s="29">
        <f t="shared" si="52"/>
        <v>155.64626000000001</v>
      </c>
      <c r="AG160" s="29">
        <f t="shared" si="53"/>
        <v>991.45692800000006</v>
      </c>
      <c r="AH160" s="29">
        <f t="shared" si="54"/>
        <v>248.51411200000001</v>
      </c>
    </row>
    <row r="161" spans="1:34" s="22" customFormat="1" ht="15.95" customHeight="1" x14ac:dyDescent="0.25">
      <c r="A161" s="23">
        <v>155</v>
      </c>
      <c r="B161" s="51" t="s">
        <v>98</v>
      </c>
      <c r="C161" s="49">
        <v>79</v>
      </c>
      <c r="D161" s="27">
        <v>1980</v>
      </c>
      <c r="E161" s="27">
        <v>14</v>
      </c>
      <c r="F161" s="28" t="s">
        <v>32</v>
      </c>
      <c r="G161" s="27" t="s">
        <v>33</v>
      </c>
      <c r="H161" s="29">
        <v>4722</v>
      </c>
      <c r="I161" s="29"/>
      <c r="J161" s="47">
        <f t="shared" si="57"/>
        <v>4722</v>
      </c>
      <c r="K161" s="29">
        <v>1557.3000000000002</v>
      </c>
      <c r="L161" s="29">
        <v>527.1</v>
      </c>
      <c r="M161" s="29">
        <v>1030.2</v>
      </c>
      <c r="N161" s="18">
        <v>2.88</v>
      </c>
      <c r="O161" s="19">
        <v>7.0000000000000001E-3</v>
      </c>
      <c r="P161" s="19">
        <v>7.0000000000000001E-3</v>
      </c>
      <c r="Q161" s="18">
        <f t="shared" si="48"/>
        <v>2966.9760000000001</v>
      </c>
      <c r="R161" s="18">
        <f t="shared" si="49"/>
        <v>7.2114000000000003</v>
      </c>
      <c r="S161" s="18">
        <f t="shared" si="55"/>
        <v>7.2114000000000003</v>
      </c>
      <c r="T161" s="18">
        <f t="shared" si="50"/>
        <v>14.422800000000001</v>
      </c>
      <c r="U161" s="19">
        <v>4.01</v>
      </c>
      <c r="V161" s="19">
        <v>23.95</v>
      </c>
      <c r="W161" s="18">
        <f>X161+Y161</f>
        <v>152.56</v>
      </c>
      <c r="X161" s="19">
        <v>23.95</v>
      </c>
      <c r="Y161" s="18">
        <v>128.61000000000001</v>
      </c>
      <c r="Z161" s="19">
        <v>19.12</v>
      </c>
      <c r="AA161" s="20">
        <f t="shared" si="44"/>
        <v>2.5196047776365949</v>
      </c>
      <c r="AB161" s="20">
        <f t="shared" si="45"/>
        <v>3.6576245235069887E-2</v>
      </c>
      <c r="AC161" s="20">
        <f t="shared" si="46"/>
        <v>0.2329883913595934</v>
      </c>
      <c r="AD161" s="20">
        <f t="shared" si="47"/>
        <v>5.8399817026683613E-2</v>
      </c>
      <c r="AE161" s="29">
        <f t="shared" si="51"/>
        <v>11897.573760000001</v>
      </c>
      <c r="AF161" s="29">
        <f t="shared" si="52"/>
        <v>172.71303</v>
      </c>
      <c r="AG161" s="29">
        <f t="shared" si="53"/>
        <v>1100.171184</v>
      </c>
      <c r="AH161" s="29">
        <f t="shared" si="54"/>
        <v>275.763936</v>
      </c>
    </row>
    <row r="162" spans="1:34" s="22" customFormat="1" ht="15.95" customHeight="1" x14ac:dyDescent="0.25">
      <c r="A162" s="23">
        <v>156</v>
      </c>
      <c r="B162" s="51" t="s">
        <v>98</v>
      </c>
      <c r="C162" s="34" t="s">
        <v>99</v>
      </c>
      <c r="D162" s="27">
        <v>1963</v>
      </c>
      <c r="E162" s="27">
        <v>5</v>
      </c>
      <c r="F162" s="52" t="s">
        <v>28</v>
      </c>
      <c r="G162" s="27" t="s">
        <v>33</v>
      </c>
      <c r="H162" s="29">
        <v>3533</v>
      </c>
      <c r="I162" s="29"/>
      <c r="J162" s="47">
        <f t="shared" si="57"/>
        <v>3533</v>
      </c>
      <c r="K162" s="29">
        <v>1051.5999999999999</v>
      </c>
      <c r="L162" s="29">
        <v>705.6</v>
      </c>
      <c r="M162" s="29">
        <v>346</v>
      </c>
      <c r="N162" s="18">
        <v>0.61</v>
      </c>
      <c r="O162" s="19">
        <v>1.2999999999999999E-2</v>
      </c>
      <c r="P162" s="19">
        <v>1.2999999999999999E-2</v>
      </c>
      <c r="Q162" s="18">
        <f t="shared" si="48"/>
        <v>211.06</v>
      </c>
      <c r="R162" s="18">
        <f t="shared" si="49"/>
        <v>4.4980000000000002</v>
      </c>
      <c r="S162" s="18">
        <f t="shared" si="55"/>
        <v>4.4980000000000002</v>
      </c>
      <c r="T162" s="18">
        <f t="shared" si="50"/>
        <v>8.9960000000000004</v>
      </c>
      <c r="U162" s="19">
        <v>5.73</v>
      </c>
      <c r="V162" s="19">
        <v>23.95</v>
      </c>
      <c r="W162" s="18">
        <f>X162+Y162</f>
        <v>152.56</v>
      </c>
      <c r="X162" s="19">
        <v>23.95</v>
      </c>
      <c r="Y162" s="18">
        <v>128.61000000000001</v>
      </c>
      <c r="Z162" s="19">
        <v>19.12</v>
      </c>
      <c r="AA162" s="20">
        <f t="shared" si="44"/>
        <v>0.3423078969714124</v>
      </c>
      <c r="AB162" s="20">
        <f t="shared" si="45"/>
        <v>3.0491678460232097E-2</v>
      </c>
      <c r="AC162" s="20">
        <f t="shared" si="46"/>
        <v>0.19423008208321541</v>
      </c>
      <c r="AD162" s="20">
        <f t="shared" si="47"/>
        <v>4.8684834418341351E-2</v>
      </c>
      <c r="AE162" s="29">
        <f t="shared" si="51"/>
        <v>1209.3738000000001</v>
      </c>
      <c r="AF162" s="29">
        <f t="shared" si="52"/>
        <v>107.72709999999999</v>
      </c>
      <c r="AG162" s="29">
        <f t="shared" si="53"/>
        <v>686.21487999999999</v>
      </c>
      <c r="AH162" s="29">
        <f t="shared" si="54"/>
        <v>172.00351999999998</v>
      </c>
    </row>
    <row r="163" spans="1:34" s="22" customFormat="1" ht="15.95" customHeight="1" x14ac:dyDescent="0.25">
      <c r="A163" s="23">
        <v>157</v>
      </c>
      <c r="B163" s="51" t="s">
        <v>98</v>
      </c>
      <c r="C163" s="34" t="s">
        <v>100</v>
      </c>
      <c r="D163" s="27">
        <v>1967</v>
      </c>
      <c r="E163" s="27">
        <v>4</v>
      </c>
      <c r="F163" s="28" t="s">
        <v>32</v>
      </c>
      <c r="G163" s="27" t="s">
        <v>29</v>
      </c>
      <c r="H163" s="29">
        <v>2122.1</v>
      </c>
      <c r="I163" s="29"/>
      <c r="J163" s="47">
        <f t="shared" si="57"/>
        <v>2122.1</v>
      </c>
      <c r="K163" s="29">
        <v>1926</v>
      </c>
      <c r="L163" s="29">
        <v>928.4</v>
      </c>
      <c r="M163" s="29">
        <v>997.6</v>
      </c>
      <c r="N163" s="18">
        <v>0.61</v>
      </c>
      <c r="O163" s="19">
        <v>1.2999999999999999E-2</v>
      </c>
      <c r="P163" s="19">
        <v>1.2999999999999999E-2</v>
      </c>
      <c r="Q163" s="18">
        <f t="shared" si="48"/>
        <v>608.53599999999994</v>
      </c>
      <c r="R163" s="18">
        <f t="shared" si="49"/>
        <v>12.9688</v>
      </c>
      <c r="S163" s="18">
        <f t="shared" si="55"/>
        <v>12.9688</v>
      </c>
      <c r="T163" s="18">
        <f t="shared" si="50"/>
        <v>25.9376</v>
      </c>
      <c r="U163" s="19">
        <v>4.01</v>
      </c>
      <c r="V163" s="19">
        <v>23.95</v>
      </c>
      <c r="W163" s="19">
        <f>Y163+X163</f>
        <v>136.04</v>
      </c>
      <c r="X163" s="19">
        <v>23.95</v>
      </c>
      <c r="Y163" s="19">
        <v>112.09</v>
      </c>
      <c r="Z163" s="19">
        <v>19.12</v>
      </c>
      <c r="AA163" s="20">
        <f t="shared" si="44"/>
        <v>1.1499125206163705</v>
      </c>
      <c r="AB163" s="20">
        <f t="shared" si="45"/>
        <v>0.14636575090712031</v>
      </c>
      <c r="AC163" s="20">
        <f t="shared" si="46"/>
        <v>0.83138191037180142</v>
      </c>
      <c r="AD163" s="20">
        <f t="shared" si="47"/>
        <v>0.23369629706422884</v>
      </c>
      <c r="AE163" s="29">
        <f t="shared" si="51"/>
        <v>2440.2293599999998</v>
      </c>
      <c r="AF163" s="29">
        <f t="shared" si="52"/>
        <v>310.60275999999999</v>
      </c>
      <c r="AG163" s="29">
        <f t="shared" si="53"/>
        <v>1764.2755519999998</v>
      </c>
      <c r="AH163" s="29">
        <f t="shared" si="54"/>
        <v>495.92691200000002</v>
      </c>
    </row>
    <row r="164" spans="1:34" s="22" customFormat="1" ht="15.95" customHeight="1" x14ac:dyDescent="0.25">
      <c r="A164" s="23">
        <v>158</v>
      </c>
      <c r="B164" s="51" t="s">
        <v>98</v>
      </c>
      <c r="C164" s="34" t="s">
        <v>101</v>
      </c>
      <c r="D164" s="27">
        <v>1967</v>
      </c>
      <c r="E164" s="27">
        <v>4</v>
      </c>
      <c r="F164" s="28" t="s">
        <v>32</v>
      </c>
      <c r="G164" s="27" t="s">
        <v>29</v>
      </c>
      <c r="H164" s="29">
        <v>1468.2</v>
      </c>
      <c r="I164" s="29">
        <v>774</v>
      </c>
      <c r="J164" s="47">
        <f t="shared" si="57"/>
        <v>2242.1999999999998</v>
      </c>
      <c r="K164" s="29">
        <v>2099.1</v>
      </c>
      <c r="L164" s="29">
        <v>928.4</v>
      </c>
      <c r="M164" s="29">
        <v>1170.7</v>
      </c>
      <c r="N164" s="18">
        <v>0.61</v>
      </c>
      <c r="O164" s="19">
        <v>1.2999999999999999E-2</v>
      </c>
      <c r="P164" s="19">
        <v>1.2999999999999999E-2</v>
      </c>
      <c r="Q164" s="18">
        <f t="shared" si="48"/>
        <v>714.12700000000007</v>
      </c>
      <c r="R164" s="18">
        <f t="shared" si="49"/>
        <v>15.219099999999999</v>
      </c>
      <c r="S164" s="18">
        <f t="shared" si="55"/>
        <v>15.219099999999999</v>
      </c>
      <c r="T164" s="18">
        <f t="shared" si="50"/>
        <v>30.438199999999998</v>
      </c>
      <c r="U164" s="19">
        <v>4.01</v>
      </c>
      <c r="V164" s="19">
        <v>23.95</v>
      </c>
      <c r="W164" s="19">
        <f>Y164+X164</f>
        <v>136.04</v>
      </c>
      <c r="X164" s="19">
        <v>23.95</v>
      </c>
      <c r="Y164" s="19">
        <v>112.09</v>
      </c>
      <c r="Z164" s="19">
        <v>19.12</v>
      </c>
      <c r="AA164" s="20">
        <f t="shared" si="44"/>
        <v>1.2771604986174294</v>
      </c>
      <c r="AB164" s="20">
        <f t="shared" si="45"/>
        <v>0.1625624141468201</v>
      </c>
      <c r="AC164" s="20">
        <f t="shared" si="46"/>
        <v>0.92338166265275179</v>
      </c>
      <c r="AD164" s="20">
        <f t="shared" si="47"/>
        <v>0.25955685665863887</v>
      </c>
      <c r="AE164" s="29">
        <f t="shared" si="51"/>
        <v>2863.6492699999999</v>
      </c>
      <c r="AF164" s="29">
        <f t="shared" si="52"/>
        <v>364.49744499999997</v>
      </c>
      <c r="AG164" s="29">
        <f t="shared" si="53"/>
        <v>2070.4063639999999</v>
      </c>
      <c r="AH164" s="29">
        <f t="shared" si="54"/>
        <v>581.97838400000001</v>
      </c>
    </row>
    <row r="165" spans="1:34" s="22" customFormat="1" ht="15.95" customHeight="1" x14ac:dyDescent="0.25">
      <c r="A165" s="23">
        <v>159</v>
      </c>
      <c r="B165" s="48" t="s">
        <v>98</v>
      </c>
      <c r="C165" s="34" t="s">
        <v>102</v>
      </c>
      <c r="D165" s="36">
        <v>1975</v>
      </c>
      <c r="E165" s="36">
        <v>9</v>
      </c>
      <c r="F165" s="52" t="s">
        <v>28</v>
      </c>
      <c r="G165" s="36" t="s">
        <v>29</v>
      </c>
      <c r="H165" s="29">
        <v>2197.3000000000002</v>
      </c>
      <c r="I165" s="29">
        <v>1287.9000000000001</v>
      </c>
      <c r="J165" s="47">
        <f t="shared" si="57"/>
        <v>3485.2000000000003</v>
      </c>
      <c r="K165" s="29">
        <v>1039.5999999999999</v>
      </c>
      <c r="L165" s="29">
        <v>750.4</v>
      </c>
      <c r="M165" s="29">
        <v>289.2</v>
      </c>
      <c r="N165" s="18">
        <v>2.88</v>
      </c>
      <c r="O165" s="19">
        <v>1.2E-2</v>
      </c>
      <c r="P165" s="19">
        <v>1.2E-2</v>
      </c>
      <c r="Q165" s="18">
        <f t="shared" si="48"/>
        <v>832.89599999999996</v>
      </c>
      <c r="R165" s="18">
        <f t="shared" si="49"/>
        <v>3.4704000000000002</v>
      </c>
      <c r="S165" s="18">
        <f t="shared" si="55"/>
        <v>3.4704000000000002</v>
      </c>
      <c r="T165" s="18">
        <f t="shared" si="50"/>
        <v>6.9408000000000003</v>
      </c>
      <c r="U165" s="19">
        <v>5.73</v>
      </c>
      <c r="V165" s="19">
        <v>23.95</v>
      </c>
      <c r="W165" s="19">
        <f>Y165+X165</f>
        <v>136.04</v>
      </c>
      <c r="X165" s="19">
        <v>23.95</v>
      </c>
      <c r="Y165" s="19">
        <v>112.09</v>
      </c>
      <c r="Z165" s="19">
        <v>19.12</v>
      </c>
      <c r="AA165" s="20">
        <f t="shared" si="44"/>
        <v>1.3693601744519683</v>
      </c>
      <c r="AB165" s="20">
        <f t="shared" si="45"/>
        <v>2.3848295650177893E-2</v>
      </c>
      <c r="AC165" s="20">
        <f t="shared" si="46"/>
        <v>0.13546230230689774</v>
      </c>
      <c r="AD165" s="20">
        <f t="shared" si="47"/>
        <v>3.8077612762538737E-2</v>
      </c>
      <c r="AE165" s="29">
        <f t="shared" si="51"/>
        <v>4772.4940800000004</v>
      </c>
      <c r="AF165" s="29">
        <f t="shared" si="52"/>
        <v>83.116079999999997</v>
      </c>
      <c r="AG165" s="29">
        <f t="shared" si="53"/>
        <v>472.11321600000002</v>
      </c>
      <c r="AH165" s="29">
        <f t="shared" si="54"/>
        <v>132.70809600000001</v>
      </c>
    </row>
    <row r="166" spans="1:34" s="22" customFormat="1" ht="15.95" customHeight="1" x14ac:dyDescent="0.25">
      <c r="A166" s="23">
        <v>160</v>
      </c>
      <c r="B166" s="48" t="s">
        <v>98</v>
      </c>
      <c r="C166" s="34" t="s">
        <v>103</v>
      </c>
      <c r="D166" s="36">
        <v>1979</v>
      </c>
      <c r="E166" s="36">
        <v>9</v>
      </c>
      <c r="F166" s="52" t="s">
        <v>28</v>
      </c>
      <c r="G166" s="36" t="s">
        <v>33</v>
      </c>
      <c r="H166" s="29">
        <v>5515</v>
      </c>
      <c r="I166" s="29"/>
      <c r="J166" s="47">
        <f t="shared" si="57"/>
        <v>5515</v>
      </c>
      <c r="K166" s="29">
        <v>1650.5</v>
      </c>
      <c r="L166" s="29">
        <v>822.8</v>
      </c>
      <c r="M166" s="29">
        <v>827.7</v>
      </c>
      <c r="N166" s="18">
        <v>2.88</v>
      </c>
      <c r="O166" s="19">
        <v>1.2E-2</v>
      </c>
      <c r="P166" s="19">
        <v>1.2E-2</v>
      </c>
      <c r="Q166" s="18">
        <f t="shared" si="48"/>
        <v>2383.7759999999998</v>
      </c>
      <c r="R166" s="18">
        <f t="shared" si="49"/>
        <v>9.9324000000000012</v>
      </c>
      <c r="S166" s="18">
        <f t="shared" si="55"/>
        <v>9.9324000000000012</v>
      </c>
      <c r="T166" s="18">
        <f t="shared" si="50"/>
        <v>19.864800000000002</v>
      </c>
      <c r="U166" s="19">
        <v>5.73</v>
      </c>
      <c r="V166" s="19">
        <v>23.95</v>
      </c>
      <c r="W166" s="18">
        <f>X166+Y166</f>
        <v>152.56</v>
      </c>
      <c r="X166" s="19">
        <v>23.95</v>
      </c>
      <c r="Y166" s="18">
        <v>128.61000000000001</v>
      </c>
      <c r="Z166" s="19">
        <v>19.12</v>
      </c>
      <c r="AA166" s="20">
        <f t="shared" si="44"/>
        <v>2.4767065240253854</v>
      </c>
      <c r="AB166" s="20">
        <f t="shared" si="45"/>
        <v>4.313345058930191E-2</v>
      </c>
      <c r="AC166" s="20">
        <f t="shared" si="46"/>
        <v>0.27475737878513151</v>
      </c>
      <c r="AD166" s="20">
        <f t="shared" si="47"/>
        <v>6.886944261106076E-2</v>
      </c>
      <c r="AE166" s="29">
        <f t="shared" si="51"/>
        <v>13659.036480000001</v>
      </c>
      <c r="AF166" s="29">
        <f t="shared" si="52"/>
        <v>237.88098000000002</v>
      </c>
      <c r="AG166" s="29">
        <f t="shared" si="53"/>
        <v>1515.2869440000002</v>
      </c>
      <c r="AH166" s="29">
        <f t="shared" si="54"/>
        <v>379.81497600000012</v>
      </c>
    </row>
    <row r="167" spans="1:34" s="22" customFormat="1" ht="15.95" customHeight="1" x14ac:dyDescent="0.25">
      <c r="A167" s="23">
        <v>161</v>
      </c>
      <c r="B167" s="48" t="s">
        <v>98</v>
      </c>
      <c r="C167" s="34" t="s">
        <v>104</v>
      </c>
      <c r="D167" s="36">
        <v>1979</v>
      </c>
      <c r="E167" s="36">
        <v>9</v>
      </c>
      <c r="F167" s="52" t="s">
        <v>28</v>
      </c>
      <c r="G167" s="36" t="s">
        <v>33</v>
      </c>
      <c r="H167" s="29">
        <v>1815</v>
      </c>
      <c r="I167" s="29"/>
      <c r="J167" s="47">
        <f t="shared" si="57"/>
        <v>1815</v>
      </c>
      <c r="K167" s="29">
        <v>561.79999999999995</v>
      </c>
      <c r="L167" s="29">
        <v>271.10000000000002</v>
      </c>
      <c r="M167" s="29">
        <v>290.7</v>
      </c>
      <c r="N167" s="18">
        <v>2.88</v>
      </c>
      <c r="O167" s="19">
        <v>1.2E-2</v>
      </c>
      <c r="P167" s="19">
        <v>1.2E-2</v>
      </c>
      <c r="Q167" s="18">
        <f t="shared" si="48"/>
        <v>837.21599999999989</v>
      </c>
      <c r="R167" s="18">
        <f t="shared" si="49"/>
        <v>3.4883999999999999</v>
      </c>
      <c r="S167" s="18">
        <f t="shared" si="55"/>
        <v>3.4883999999999999</v>
      </c>
      <c r="T167" s="18">
        <f t="shared" si="50"/>
        <v>6.9767999999999999</v>
      </c>
      <c r="U167" s="19">
        <v>5.73</v>
      </c>
      <c r="V167" s="19">
        <v>23.95</v>
      </c>
      <c r="W167" s="18">
        <f>X167+Y167</f>
        <v>152.56</v>
      </c>
      <c r="X167" s="19">
        <v>23.95</v>
      </c>
      <c r="Y167" s="18">
        <v>128.61000000000001</v>
      </c>
      <c r="Z167" s="19">
        <v>19.12</v>
      </c>
      <c r="AA167" s="20">
        <f t="shared" si="44"/>
        <v>2.6431116694214873</v>
      </c>
      <c r="AB167" s="20">
        <f t="shared" si="45"/>
        <v>4.6031504132231407E-2</v>
      </c>
      <c r="AC167" s="20">
        <f t="shared" si="46"/>
        <v>0.29321779834710743</v>
      </c>
      <c r="AD167" s="20">
        <f t="shared" si="47"/>
        <v>7.3496647933884302E-2</v>
      </c>
      <c r="AE167" s="29">
        <f t="shared" si="51"/>
        <v>4797.2476799999995</v>
      </c>
      <c r="AF167" s="29">
        <f t="shared" si="52"/>
        <v>83.547179999999997</v>
      </c>
      <c r="AG167" s="29">
        <f t="shared" si="53"/>
        <v>532.19030399999997</v>
      </c>
      <c r="AH167" s="29">
        <f t="shared" si="54"/>
        <v>133.39641600000002</v>
      </c>
    </row>
    <row r="168" spans="1:34" s="22" customFormat="1" ht="15.95" customHeight="1" x14ac:dyDescent="0.25">
      <c r="A168" s="23">
        <v>162</v>
      </c>
      <c r="B168" s="48" t="s">
        <v>98</v>
      </c>
      <c r="C168" s="34" t="s">
        <v>105</v>
      </c>
      <c r="D168" s="36">
        <v>1979</v>
      </c>
      <c r="E168" s="36">
        <v>9</v>
      </c>
      <c r="F168" s="52" t="s">
        <v>28</v>
      </c>
      <c r="G168" s="36" t="s">
        <v>33</v>
      </c>
      <c r="H168" s="29">
        <v>3809.5</v>
      </c>
      <c r="I168" s="29"/>
      <c r="J168" s="47">
        <f t="shared" si="57"/>
        <v>3809.5</v>
      </c>
      <c r="K168" s="29">
        <v>1046.9000000000001</v>
      </c>
      <c r="L168" s="29">
        <v>537.6</v>
      </c>
      <c r="M168" s="29">
        <v>509.3</v>
      </c>
      <c r="N168" s="18">
        <v>2.88</v>
      </c>
      <c r="O168" s="19">
        <v>1.2E-2</v>
      </c>
      <c r="P168" s="19">
        <v>1.2E-2</v>
      </c>
      <c r="Q168" s="18">
        <f t="shared" si="48"/>
        <v>1466.7839999999999</v>
      </c>
      <c r="R168" s="18">
        <f t="shared" si="49"/>
        <v>6.1116000000000001</v>
      </c>
      <c r="S168" s="18">
        <f t="shared" si="55"/>
        <v>6.1116000000000001</v>
      </c>
      <c r="T168" s="18">
        <f t="shared" si="50"/>
        <v>12.2232</v>
      </c>
      <c r="U168" s="19">
        <v>5.73</v>
      </c>
      <c r="V168" s="19">
        <v>23.95</v>
      </c>
      <c r="W168" s="18">
        <f>X168+Y168</f>
        <v>152.56</v>
      </c>
      <c r="X168" s="19">
        <v>23.95</v>
      </c>
      <c r="Y168" s="18">
        <v>128.61000000000001</v>
      </c>
      <c r="Z168" s="19">
        <v>19.12</v>
      </c>
      <c r="AA168" s="20">
        <f t="shared" si="44"/>
        <v>2.2062402730017059</v>
      </c>
      <c r="AB168" s="20">
        <f t="shared" si="45"/>
        <v>3.8423105394408713E-2</v>
      </c>
      <c r="AC168" s="20">
        <f t="shared" si="46"/>
        <v>0.24475277490484315</v>
      </c>
      <c r="AD168" s="20">
        <f t="shared" si="47"/>
        <v>6.1348624228901437E-2</v>
      </c>
      <c r="AE168" s="29">
        <f t="shared" si="51"/>
        <v>8404.6723199999979</v>
      </c>
      <c r="AF168" s="29">
        <f t="shared" si="52"/>
        <v>146.37281999999999</v>
      </c>
      <c r="AG168" s="29">
        <f t="shared" si="53"/>
        <v>932.38569599999994</v>
      </c>
      <c r="AH168" s="29">
        <f t="shared" si="54"/>
        <v>233.70758400000003</v>
      </c>
    </row>
    <row r="169" spans="1:34" s="22" customFormat="1" ht="15.95" customHeight="1" x14ac:dyDescent="0.25">
      <c r="A169" s="23">
        <v>163</v>
      </c>
      <c r="B169" s="51" t="s">
        <v>106</v>
      </c>
      <c r="C169" s="49">
        <v>9</v>
      </c>
      <c r="D169" s="27">
        <v>1978</v>
      </c>
      <c r="E169" s="27">
        <v>14</v>
      </c>
      <c r="F169" s="28" t="s">
        <v>32</v>
      </c>
      <c r="G169" s="27" t="s">
        <v>33</v>
      </c>
      <c r="H169" s="29">
        <v>4685.3999999999996</v>
      </c>
      <c r="I169" s="29"/>
      <c r="J169" s="47">
        <f t="shared" si="57"/>
        <v>4685.3999999999996</v>
      </c>
      <c r="K169" s="29">
        <v>1718.1</v>
      </c>
      <c r="L169" s="29">
        <v>524.5</v>
      </c>
      <c r="M169" s="29">
        <v>1193.5999999999999</v>
      </c>
      <c r="N169" s="18">
        <v>2.88</v>
      </c>
      <c r="O169" s="19">
        <v>7.0000000000000001E-3</v>
      </c>
      <c r="P169" s="19">
        <v>7.0000000000000001E-3</v>
      </c>
      <c r="Q169" s="18">
        <f t="shared" si="48"/>
        <v>3437.5679999999998</v>
      </c>
      <c r="R169" s="18">
        <f t="shared" si="49"/>
        <v>8.3552</v>
      </c>
      <c r="S169" s="18">
        <f t="shared" si="55"/>
        <v>8.3552</v>
      </c>
      <c r="T169" s="18">
        <f t="shared" si="50"/>
        <v>16.7104</v>
      </c>
      <c r="U169" s="19">
        <v>4.01</v>
      </c>
      <c r="V169" s="19">
        <v>23.95</v>
      </c>
      <c r="W169" s="18">
        <f>X169+Y169</f>
        <v>152.56</v>
      </c>
      <c r="X169" s="19">
        <v>23.95</v>
      </c>
      <c r="Y169" s="18">
        <v>128.61000000000001</v>
      </c>
      <c r="Z169" s="19">
        <v>19.12</v>
      </c>
      <c r="AA169" s="20">
        <f t="shared" si="44"/>
        <v>2.942042873607376</v>
      </c>
      <c r="AB169" s="20">
        <f t="shared" si="45"/>
        <v>4.2708635335296882E-2</v>
      </c>
      <c r="AC169" s="20">
        <f t="shared" si="46"/>
        <v>0.27205133222350281</v>
      </c>
      <c r="AD169" s="20">
        <f t="shared" si="47"/>
        <v>6.8191157211764206E-2</v>
      </c>
      <c r="AE169" s="29">
        <f t="shared" si="51"/>
        <v>13784.647679999998</v>
      </c>
      <c r="AF169" s="29">
        <f t="shared" si="52"/>
        <v>200.10703999999998</v>
      </c>
      <c r="AG169" s="29">
        <f t="shared" si="53"/>
        <v>1274.669312</v>
      </c>
      <c r="AH169" s="29">
        <f t="shared" si="54"/>
        <v>319.50284799999997</v>
      </c>
    </row>
    <row r="170" spans="1:34" s="22" customFormat="1" ht="15.95" customHeight="1" x14ac:dyDescent="0.25">
      <c r="A170" s="23">
        <v>164</v>
      </c>
      <c r="B170" s="51" t="s">
        <v>106</v>
      </c>
      <c r="C170" s="49">
        <v>15</v>
      </c>
      <c r="D170" s="27">
        <v>1949</v>
      </c>
      <c r="E170" s="27">
        <v>2</v>
      </c>
      <c r="F170" s="53" t="s">
        <v>28</v>
      </c>
      <c r="G170" s="27" t="s">
        <v>29</v>
      </c>
      <c r="H170" s="29">
        <v>457.5</v>
      </c>
      <c r="I170" s="29"/>
      <c r="J170" s="47">
        <f t="shared" si="57"/>
        <v>457.5</v>
      </c>
      <c r="K170" s="29">
        <v>757.6</v>
      </c>
      <c r="L170" s="29">
        <v>501</v>
      </c>
      <c r="M170" s="29">
        <v>256.60000000000002</v>
      </c>
      <c r="N170" s="18">
        <v>0.61</v>
      </c>
      <c r="O170" s="19">
        <v>1.2999999999999999E-2</v>
      </c>
      <c r="P170" s="19">
        <v>1.2999999999999999E-2</v>
      </c>
      <c r="Q170" s="18">
        <f t="shared" si="48"/>
        <v>156.52600000000001</v>
      </c>
      <c r="R170" s="18">
        <f t="shared" si="49"/>
        <v>3.3358000000000003</v>
      </c>
      <c r="S170" s="18">
        <f t="shared" si="55"/>
        <v>3.3358000000000003</v>
      </c>
      <c r="T170" s="18">
        <f t="shared" si="50"/>
        <v>6.6716000000000006</v>
      </c>
      <c r="U170" s="19">
        <v>5.73</v>
      </c>
      <c r="V170" s="19">
        <v>23.95</v>
      </c>
      <c r="W170" s="19">
        <f>Y170+X170</f>
        <v>136.04</v>
      </c>
      <c r="X170" s="19">
        <v>23.95</v>
      </c>
      <c r="Y170" s="19">
        <v>112.09</v>
      </c>
      <c r="Z170" s="19">
        <v>19.12</v>
      </c>
      <c r="AA170" s="20">
        <f t="shared" si="44"/>
        <v>1.9604240000000002</v>
      </c>
      <c r="AB170" s="20">
        <f t="shared" si="45"/>
        <v>0.17462821857923497</v>
      </c>
      <c r="AC170" s="20">
        <f t="shared" si="46"/>
        <v>0.99191744699453555</v>
      </c>
      <c r="AD170" s="20">
        <f t="shared" si="47"/>
        <v>0.27882184043715852</v>
      </c>
      <c r="AE170" s="29">
        <f t="shared" si="51"/>
        <v>896.89398000000006</v>
      </c>
      <c r="AF170" s="29">
        <f t="shared" si="52"/>
        <v>79.892409999999998</v>
      </c>
      <c r="AG170" s="29">
        <f t="shared" si="53"/>
        <v>453.802232</v>
      </c>
      <c r="AH170" s="29">
        <f t="shared" si="54"/>
        <v>127.56099200000003</v>
      </c>
    </row>
    <row r="171" spans="1:34" s="22" customFormat="1" ht="15.95" customHeight="1" x14ac:dyDescent="0.25">
      <c r="A171" s="23">
        <v>165</v>
      </c>
      <c r="B171" s="48" t="s">
        <v>106</v>
      </c>
      <c r="C171" s="49">
        <v>17</v>
      </c>
      <c r="D171" s="36">
        <v>1975</v>
      </c>
      <c r="E171" s="36">
        <v>9</v>
      </c>
      <c r="F171" s="53" t="s">
        <v>28</v>
      </c>
      <c r="G171" s="36" t="s">
        <v>29</v>
      </c>
      <c r="H171" s="29">
        <v>7513.7</v>
      </c>
      <c r="I171" s="29"/>
      <c r="J171" s="47">
        <f t="shared" si="57"/>
        <v>7513.7</v>
      </c>
      <c r="K171" s="29">
        <v>2020.3</v>
      </c>
      <c r="L171" s="29">
        <v>1157.8</v>
      </c>
      <c r="M171" s="29">
        <v>862.5</v>
      </c>
      <c r="N171" s="18">
        <v>2.88</v>
      </c>
      <c r="O171" s="19">
        <v>1.2E-2</v>
      </c>
      <c r="P171" s="19">
        <v>1.2E-2</v>
      </c>
      <c r="Q171" s="18">
        <f t="shared" si="48"/>
        <v>2484</v>
      </c>
      <c r="R171" s="18">
        <f t="shared" si="49"/>
        <v>10.35</v>
      </c>
      <c r="S171" s="18">
        <f t="shared" si="55"/>
        <v>10.35</v>
      </c>
      <c r="T171" s="18">
        <f t="shared" si="50"/>
        <v>20.7</v>
      </c>
      <c r="U171" s="19">
        <v>5.73</v>
      </c>
      <c r="V171" s="19">
        <v>23.95</v>
      </c>
      <c r="W171" s="19">
        <f>Y171+X171</f>
        <v>136.04</v>
      </c>
      <c r="X171" s="19">
        <v>23.95</v>
      </c>
      <c r="Y171" s="19">
        <v>112.09</v>
      </c>
      <c r="Z171" s="19">
        <v>19.12</v>
      </c>
      <c r="AA171" s="20">
        <f t="shared" si="44"/>
        <v>1.8943157166242999</v>
      </c>
      <c r="AB171" s="20">
        <f t="shared" si="45"/>
        <v>3.2990736920558442E-2</v>
      </c>
      <c r="AC171" s="20">
        <f t="shared" si="46"/>
        <v>0.18739289564395703</v>
      </c>
      <c r="AD171" s="20">
        <f t="shared" si="47"/>
        <v>5.2674980369192277E-2</v>
      </c>
      <c r="AE171" s="29">
        <f t="shared" si="51"/>
        <v>14233.320000000002</v>
      </c>
      <c r="AF171" s="29">
        <f t="shared" si="52"/>
        <v>247.88249999999996</v>
      </c>
      <c r="AG171" s="29">
        <f t="shared" si="53"/>
        <v>1408.0139999999999</v>
      </c>
      <c r="AH171" s="29">
        <f t="shared" si="54"/>
        <v>395.78399999999999</v>
      </c>
    </row>
    <row r="172" spans="1:34" s="22" customFormat="1" ht="15.95" customHeight="1" x14ac:dyDescent="0.25">
      <c r="A172" s="23">
        <v>166</v>
      </c>
      <c r="B172" s="51" t="s">
        <v>47</v>
      </c>
      <c r="C172" s="49">
        <v>4</v>
      </c>
      <c r="D172" s="27">
        <v>1994</v>
      </c>
      <c r="E172" s="27">
        <v>16</v>
      </c>
      <c r="F172" s="28" t="s">
        <v>32</v>
      </c>
      <c r="G172" s="27" t="s">
        <v>33</v>
      </c>
      <c r="H172" s="29">
        <v>5256.3</v>
      </c>
      <c r="I172" s="29"/>
      <c r="J172" s="47">
        <f t="shared" si="57"/>
        <v>5256.3</v>
      </c>
      <c r="K172" s="29">
        <v>1527.7</v>
      </c>
      <c r="L172" s="29">
        <v>488.7</v>
      </c>
      <c r="M172" s="29">
        <v>1039</v>
      </c>
      <c r="N172" s="18">
        <v>2.88</v>
      </c>
      <c r="O172" s="19">
        <v>6.0000000000000001E-3</v>
      </c>
      <c r="P172" s="19">
        <v>6.0000000000000001E-3</v>
      </c>
      <c r="Q172" s="18">
        <f t="shared" si="48"/>
        <v>2992.3199999999997</v>
      </c>
      <c r="R172" s="18">
        <f t="shared" si="49"/>
        <v>6.234</v>
      </c>
      <c r="S172" s="18">
        <f t="shared" si="55"/>
        <v>6.234</v>
      </c>
      <c r="T172" s="18">
        <f t="shared" si="50"/>
        <v>12.468</v>
      </c>
      <c r="U172" s="19">
        <v>4.01</v>
      </c>
      <c r="V172" s="19">
        <v>23.95</v>
      </c>
      <c r="W172" s="18">
        <f t="shared" ref="W172:W178" si="58">X172+Y172</f>
        <v>152.56</v>
      </c>
      <c r="X172" s="19">
        <v>23.95</v>
      </c>
      <c r="Y172" s="18">
        <v>128.61000000000001</v>
      </c>
      <c r="Z172" s="19">
        <v>19.12</v>
      </c>
      <c r="AA172" s="20">
        <f t="shared" si="44"/>
        <v>2.2828231265338732</v>
      </c>
      <c r="AB172" s="20">
        <f t="shared" si="45"/>
        <v>2.8404828491524453E-2</v>
      </c>
      <c r="AC172" s="20">
        <f t="shared" si="46"/>
        <v>0.18093697848296328</v>
      </c>
      <c r="AD172" s="20">
        <f t="shared" si="47"/>
        <v>4.5352845157239884E-2</v>
      </c>
      <c r="AE172" s="29">
        <f t="shared" si="51"/>
        <v>11999.203199999998</v>
      </c>
      <c r="AF172" s="29">
        <f t="shared" si="52"/>
        <v>149.30429999999998</v>
      </c>
      <c r="AG172" s="29">
        <f t="shared" si="53"/>
        <v>951.05903999999987</v>
      </c>
      <c r="AH172" s="29">
        <f t="shared" si="54"/>
        <v>238.38816</v>
      </c>
    </row>
    <row r="173" spans="1:34" s="22" customFormat="1" ht="15.95" customHeight="1" x14ac:dyDescent="0.25">
      <c r="A173" s="23">
        <v>167</v>
      </c>
      <c r="B173" s="48" t="s">
        <v>47</v>
      </c>
      <c r="C173" s="49">
        <v>9</v>
      </c>
      <c r="D173" s="36">
        <v>1980</v>
      </c>
      <c r="E173" s="36">
        <v>9</v>
      </c>
      <c r="F173" s="53" t="s">
        <v>28</v>
      </c>
      <c r="G173" s="36" t="s">
        <v>33</v>
      </c>
      <c r="H173" s="29">
        <v>5516.4</v>
      </c>
      <c r="I173" s="29"/>
      <c r="J173" s="47">
        <f t="shared" si="57"/>
        <v>5516.4</v>
      </c>
      <c r="K173" s="29">
        <v>1742.9</v>
      </c>
      <c r="L173" s="29">
        <v>849.5</v>
      </c>
      <c r="M173" s="29">
        <v>893.4</v>
      </c>
      <c r="N173" s="18">
        <v>2.88</v>
      </c>
      <c r="O173" s="19">
        <v>1.2E-2</v>
      </c>
      <c r="P173" s="19">
        <v>1.2E-2</v>
      </c>
      <c r="Q173" s="18">
        <f t="shared" si="48"/>
        <v>2572.9919999999997</v>
      </c>
      <c r="R173" s="18">
        <f t="shared" si="49"/>
        <v>10.720800000000001</v>
      </c>
      <c r="S173" s="18">
        <f t="shared" si="55"/>
        <v>10.720800000000001</v>
      </c>
      <c r="T173" s="18">
        <f t="shared" si="50"/>
        <v>21.441600000000001</v>
      </c>
      <c r="U173" s="19">
        <v>5.73</v>
      </c>
      <c r="V173" s="19">
        <v>23.95</v>
      </c>
      <c r="W173" s="18">
        <f t="shared" si="58"/>
        <v>152.56</v>
      </c>
      <c r="X173" s="19">
        <v>23.95</v>
      </c>
      <c r="Y173" s="18">
        <v>128.61000000000001</v>
      </c>
      <c r="Z173" s="19">
        <v>19.12</v>
      </c>
      <c r="AA173" s="20">
        <f t="shared" si="44"/>
        <v>2.6726205786382424</v>
      </c>
      <c r="AB173" s="20">
        <f t="shared" si="45"/>
        <v>4.6545420926691325E-2</v>
      </c>
      <c r="AC173" s="20">
        <f t="shared" si="46"/>
        <v>0.29649141614096153</v>
      </c>
      <c r="AD173" s="20">
        <f t="shared" si="47"/>
        <v>7.4317198172721352E-2</v>
      </c>
      <c r="AE173" s="29">
        <f t="shared" si="51"/>
        <v>14743.24416</v>
      </c>
      <c r="AF173" s="29">
        <f t="shared" si="52"/>
        <v>256.76316000000003</v>
      </c>
      <c r="AG173" s="29">
        <f t="shared" si="53"/>
        <v>1635.5652480000001</v>
      </c>
      <c r="AH173" s="29">
        <f t="shared" si="54"/>
        <v>409.96339200000006</v>
      </c>
    </row>
    <row r="174" spans="1:34" s="22" customFormat="1" ht="15.95" customHeight="1" x14ac:dyDescent="0.25">
      <c r="A174" s="23">
        <v>168</v>
      </c>
      <c r="B174" s="51" t="s">
        <v>107</v>
      </c>
      <c r="C174" s="49">
        <v>5</v>
      </c>
      <c r="D174" s="27">
        <v>1991</v>
      </c>
      <c r="E174" s="27">
        <v>14</v>
      </c>
      <c r="F174" s="28" t="s">
        <v>32</v>
      </c>
      <c r="G174" s="27" t="s">
        <v>33</v>
      </c>
      <c r="H174" s="29">
        <v>4661</v>
      </c>
      <c r="I174" s="29"/>
      <c r="J174" s="47">
        <f t="shared" si="57"/>
        <v>4661</v>
      </c>
      <c r="K174" s="29">
        <v>2141</v>
      </c>
      <c r="L174" s="29">
        <v>1035</v>
      </c>
      <c r="M174" s="29">
        <v>1106</v>
      </c>
      <c r="N174" s="18">
        <v>2.88</v>
      </c>
      <c r="O174" s="19">
        <v>7.0000000000000001E-3</v>
      </c>
      <c r="P174" s="19">
        <v>7.0000000000000001E-3</v>
      </c>
      <c r="Q174" s="18">
        <f t="shared" si="48"/>
        <v>3185.2799999999997</v>
      </c>
      <c r="R174" s="18">
        <f t="shared" si="49"/>
        <v>7.742</v>
      </c>
      <c r="S174" s="18">
        <f t="shared" si="55"/>
        <v>7.742</v>
      </c>
      <c r="T174" s="18">
        <f t="shared" si="50"/>
        <v>15.484</v>
      </c>
      <c r="U174" s="19">
        <v>4.01</v>
      </c>
      <c r="V174" s="19">
        <v>23.95</v>
      </c>
      <c r="W174" s="18">
        <f t="shared" si="58"/>
        <v>152.56</v>
      </c>
      <c r="X174" s="19">
        <v>23.95</v>
      </c>
      <c r="Y174" s="18">
        <v>128.61000000000001</v>
      </c>
      <c r="Z174" s="19">
        <v>19.12</v>
      </c>
      <c r="AA174" s="20">
        <f t="shared" si="44"/>
        <v>2.7403932203389827</v>
      </c>
      <c r="AB174" s="20">
        <f t="shared" si="45"/>
        <v>3.9781355932203388E-2</v>
      </c>
      <c r="AC174" s="20">
        <f t="shared" si="46"/>
        <v>0.25340474576271188</v>
      </c>
      <c r="AD174" s="20">
        <f t="shared" si="47"/>
        <v>6.3517288135593222E-2</v>
      </c>
      <c r="AE174" s="29">
        <f t="shared" si="51"/>
        <v>12772.972799999998</v>
      </c>
      <c r="AF174" s="29">
        <f t="shared" si="52"/>
        <v>185.42089999999999</v>
      </c>
      <c r="AG174" s="29">
        <f t="shared" si="53"/>
        <v>1181.11952</v>
      </c>
      <c r="AH174" s="29">
        <f t="shared" si="54"/>
        <v>296.05408</v>
      </c>
    </row>
    <row r="175" spans="1:34" s="22" customFormat="1" ht="15.95" customHeight="1" x14ac:dyDescent="0.25">
      <c r="A175" s="23">
        <v>169</v>
      </c>
      <c r="B175" s="48" t="s">
        <v>107</v>
      </c>
      <c r="C175" s="49">
        <v>7</v>
      </c>
      <c r="D175" s="36">
        <v>1991</v>
      </c>
      <c r="E175" s="36">
        <v>10</v>
      </c>
      <c r="F175" s="52" t="s">
        <v>28</v>
      </c>
      <c r="G175" s="36" t="s">
        <v>33</v>
      </c>
      <c r="H175" s="29">
        <v>10313</v>
      </c>
      <c r="I175" s="29"/>
      <c r="J175" s="47">
        <f t="shared" si="57"/>
        <v>10313</v>
      </c>
      <c r="K175" s="29">
        <v>4413.7</v>
      </c>
      <c r="L175" s="29">
        <v>2829.6</v>
      </c>
      <c r="M175" s="29">
        <v>1584.1</v>
      </c>
      <c r="N175" s="18">
        <v>2.88</v>
      </c>
      <c r="O175" s="19">
        <v>7.0000000000000001E-3</v>
      </c>
      <c r="P175" s="19">
        <v>7.0000000000000001E-3</v>
      </c>
      <c r="Q175" s="18">
        <f t="shared" si="48"/>
        <v>4562.2079999999996</v>
      </c>
      <c r="R175" s="18">
        <f t="shared" si="49"/>
        <v>11.088699999999999</v>
      </c>
      <c r="S175" s="18">
        <f t="shared" si="55"/>
        <v>11.088699999999999</v>
      </c>
      <c r="T175" s="18">
        <f t="shared" si="50"/>
        <v>22.177399999999999</v>
      </c>
      <c r="U175" s="19">
        <v>5.73</v>
      </c>
      <c r="V175" s="19">
        <v>23.95</v>
      </c>
      <c r="W175" s="18">
        <f t="shared" si="58"/>
        <v>152.56</v>
      </c>
      <c r="X175" s="19">
        <v>23.95</v>
      </c>
      <c r="Y175" s="18">
        <v>128.61000000000001</v>
      </c>
      <c r="Z175" s="19">
        <v>19.12</v>
      </c>
      <c r="AA175" s="20">
        <f t="shared" si="44"/>
        <v>2.5348057635993406</v>
      </c>
      <c r="AB175" s="20">
        <f t="shared" si="45"/>
        <v>2.5751417143411226E-2</v>
      </c>
      <c r="AC175" s="20">
        <f t="shared" si="46"/>
        <v>0.16403491437990886</v>
      </c>
      <c r="AD175" s="20">
        <f t="shared" si="47"/>
        <v>4.1116250169688742E-2</v>
      </c>
      <c r="AE175" s="29">
        <f t="shared" si="51"/>
        <v>26141.451840000002</v>
      </c>
      <c r="AF175" s="29">
        <f t="shared" si="52"/>
        <v>265.574365</v>
      </c>
      <c r="AG175" s="29">
        <f t="shared" si="53"/>
        <v>1691.6920720000001</v>
      </c>
      <c r="AH175" s="29">
        <f t="shared" si="54"/>
        <v>424.03188799999998</v>
      </c>
    </row>
    <row r="176" spans="1:34" s="22" customFormat="1" ht="15.95" customHeight="1" x14ac:dyDescent="0.25">
      <c r="A176" s="23">
        <v>170</v>
      </c>
      <c r="B176" s="48" t="s">
        <v>107</v>
      </c>
      <c r="C176" s="49">
        <v>9</v>
      </c>
      <c r="D176" s="36">
        <v>1989</v>
      </c>
      <c r="E176" s="36">
        <v>10</v>
      </c>
      <c r="F176" s="52" t="s">
        <v>28</v>
      </c>
      <c r="G176" s="36" t="s">
        <v>33</v>
      </c>
      <c r="H176" s="29">
        <v>10657.8</v>
      </c>
      <c r="I176" s="29"/>
      <c r="J176" s="47">
        <f t="shared" si="57"/>
        <v>10657.8</v>
      </c>
      <c r="K176" s="29">
        <v>4464.7000000000007</v>
      </c>
      <c r="L176" s="29">
        <v>2907.8</v>
      </c>
      <c r="M176" s="29">
        <v>1556.9</v>
      </c>
      <c r="N176" s="18">
        <v>2.88</v>
      </c>
      <c r="O176" s="19">
        <v>7.0000000000000001E-3</v>
      </c>
      <c r="P176" s="19">
        <v>7.0000000000000001E-3</v>
      </c>
      <c r="Q176" s="18">
        <f t="shared" si="48"/>
        <v>4483.8720000000003</v>
      </c>
      <c r="R176" s="18">
        <f t="shared" si="49"/>
        <v>10.898300000000001</v>
      </c>
      <c r="S176" s="18">
        <f t="shared" si="55"/>
        <v>10.898300000000001</v>
      </c>
      <c r="T176" s="18">
        <f t="shared" si="50"/>
        <v>21.796600000000002</v>
      </c>
      <c r="U176" s="19">
        <v>5.73</v>
      </c>
      <c r="V176" s="19">
        <v>23.95</v>
      </c>
      <c r="W176" s="18">
        <f t="shared" si="58"/>
        <v>152.56</v>
      </c>
      <c r="X176" s="19">
        <v>23.95</v>
      </c>
      <c r="Y176" s="18">
        <v>128.61000000000001</v>
      </c>
      <c r="Z176" s="19">
        <v>19.12</v>
      </c>
      <c r="AA176" s="20">
        <f t="shared" si="44"/>
        <v>2.4106838709677425</v>
      </c>
      <c r="AB176" s="20">
        <f t="shared" si="45"/>
        <v>2.4490446902737901E-2</v>
      </c>
      <c r="AC176" s="20">
        <f t="shared" si="46"/>
        <v>0.15600261292199141</v>
      </c>
      <c r="AD176" s="20">
        <f t="shared" si="47"/>
        <v>3.9102909793766072E-2</v>
      </c>
      <c r="AE176" s="29">
        <f t="shared" si="51"/>
        <v>25692.586560000003</v>
      </c>
      <c r="AF176" s="29">
        <f t="shared" si="52"/>
        <v>261.01428499999997</v>
      </c>
      <c r="AG176" s="29">
        <f t="shared" si="53"/>
        <v>1662.644648</v>
      </c>
      <c r="AH176" s="29">
        <f t="shared" si="54"/>
        <v>416.750992</v>
      </c>
    </row>
    <row r="177" spans="1:34" s="22" customFormat="1" ht="15.95" customHeight="1" x14ac:dyDescent="0.25">
      <c r="A177" s="23">
        <v>171</v>
      </c>
      <c r="B177" s="48" t="s">
        <v>107</v>
      </c>
      <c r="C177" s="49">
        <v>11</v>
      </c>
      <c r="D177" s="36">
        <v>1990</v>
      </c>
      <c r="E177" s="36">
        <v>10</v>
      </c>
      <c r="F177" s="52" t="s">
        <v>28</v>
      </c>
      <c r="G177" s="36" t="s">
        <v>33</v>
      </c>
      <c r="H177" s="29">
        <v>8767.5</v>
      </c>
      <c r="I177" s="29"/>
      <c r="J177" s="47">
        <f t="shared" si="57"/>
        <v>8767.5</v>
      </c>
      <c r="K177" s="29">
        <v>3535.7</v>
      </c>
      <c r="L177" s="29">
        <v>2295.6</v>
      </c>
      <c r="M177" s="29">
        <v>1240.0999999999999</v>
      </c>
      <c r="N177" s="18">
        <v>2.88</v>
      </c>
      <c r="O177" s="19">
        <v>7.0000000000000001E-3</v>
      </c>
      <c r="P177" s="19">
        <v>7.0000000000000001E-3</v>
      </c>
      <c r="Q177" s="18">
        <f t="shared" si="48"/>
        <v>3571.4879999999998</v>
      </c>
      <c r="R177" s="18">
        <f t="shared" si="49"/>
        <v>8.6806999999999999</v>
      </c>
      <c r="S177" s="18">
        <f t="shared" si="55"/>
        <v>8.6806999999999999</v>
      </c>
      <c r="T177" s="18">
        <f t="shared" si="50"/>
        <v>17.3614</v>
      </c>
      <c r="U177" s="19">
        <v>5.73</v>
      </c>
      <c r="V177" s="19">
        <v>23.95</v>
      </c>
      <c r="W177" s="18">
        <f t="shared" si="58"/>
        <v>152.56</v>
      </c>
      <c r="X177" s="19">
        <v>23.95</v>
      </c>
      <c r="Y177" s="18">
        <v>128.61000000000001</v>
      </c>
      <c r="Z177" s="19">
        <v>19.12</v>
      </c>
      <c r="AA177" s="20">
        <f t="shared" si="44"/>
        <v>2.3341461351582549</v>
      </c>
      <c r="AB177" s="20">
        <f t="shared" si="45"/>
        <v>2.3712890219560873E-2</v>
      </c>
      <c r="AC177" s="20">
        <f t="shared" si="46"/>
        <v>0.15104962554890219</v>
      </c>
      <c r="AD177" s="20">
        <f t="shared" si="47"/>
        <v>3.786141636726547E-2</v>
      </c>
      <c r="AE177" s="29">
        <f t="shared" si="51"/>
        <v>20464.626239999998</v>
      </c>
      <c r="AF177" s="29">
        <f t="shared" si="52"/>
        <v>207.90276499999996</v>
      </c>
      <c r="AG177" s="29">
        <f t="shared" si="53"/>
        <v>1324.3275920000001</v>
      </c>
      <c r="AH177" s="29">
        <f t="shared" si="54"/>
        <v>331.94996800000001</v>
      </c>
    </row>
    <row r="178" spans="1:34" s="22" customFormat="1" ht="15.95" customHeight="1" x14ac:dyDescent="0.25">
      <c r="A178" s="23">
        <v>172</v>
      </c>
      <c r="B178" s="48" t="s">
        <v>108</v>
      </c>
      <c r="C178" s="49">
        <v>5</v>
      </c>
      <c r="D178" s="36">
        <v>1978</v>
      </c>
      <c r="E178" s="36">
        <v>14</v>
      </c>
      <c r="F178" s="52" t="s">
        <v>28</v>
      </c>
      <c r="G178" s="36" t="s">
        <v>33</v>
      </c>
      <c r="H178" s="29">
        <v>4745.2</v>
      </c>
      <c r="I178" s="29"/>
      <c r="J178" s="47">
        <f t="shared" si="57"/>
        <v>4745.2</v>
      </c>
      <c r="K178" s="29">
        <v>1556.9</v>
      </c>
      <c r="L178" s="29">
        <v>535.4</v>
      </c>
      <c r="M178" s="29">
        <v>1021.5</v>
      </c>
      <c r="N178" s="18">
        <v>2.88</v>
      </c>
      <c r="O178" s="19">
        <v>7.0000000000000001E-3</v>
      </c>
      <c r="P178" s="19">
        <v>7.0000000000000001E-3</v>
      </c>
      <c r="Q178" s="18">
        <f t="shared" si="48"/>
        <v>2941.92</v>
      </c>
      <c r="R178" s="18">
        <f t="shared" si="49"/>
        <v>7.1505000000000001</v>
      </c>
      <c r="S178" s="18">
        <f t="shared" si="55"/>
        <v>7.1505000000000001</v>
      </c>
      <c r="T178" s="18">
        <f t="shared" si="50"/>
        <v>14.301</v>
      </c>
      <c r="U178" s="19">
        <v>5.73</v>
      </c>
      <c r="V178" s="19">
        <v>23.95</v>
      </c>
      <c r="W178" s="18">
        <f t="shared" si="58"/>
        <v>152.56</v>
      </c>
      <c r="X178" s="19">
        <v>23.95</v>
      </c>
      <c r="Y178" s="18">
        <v>128.61000000000001</v>
      </c>
      <c r="Z178" s="19">
        <v>19.12</v>
      </c>
      <c r="AA178" s="20">
        <f t="shared" si="44"/>
        <v>3.5524744162522133</v>
      </c>
      <c r="AB178" s="20">
        <f t="shared" si="45"/>
        <v>3.6090043623029588E-2</v>
      </c>
      <c r="AC178" s="20">
        <f t="shared" si="46"/>
        <v>0.22989131754193715</v>
      </c>
      <c r="AD178" s="20">
        <f t="shared" si="47"/>
        <v>5.7623518502908207E-2</v>
      </c>
      <c r="AE178" s="29">
        <f t="shared" si="51"/>
        <v>16857.2016</v>
      </c>
      <c r="AF178" s="29">
        <f t="shared" si="52"/>
        <v>171.25447499999999</v>
      </c>
      <c r="AG178" s="29">
        <f t="shared" si="53"/>
        <v>1090.8802800000001</v>
      </c>
      <c r="AH178" s="29">
        <f t="shared" si="54"/>
        <v>273.43512000000004</v>
      </c>
    </row>
    <row r="179" spans="1:34" s="22" customFormat="1" ht="15.95" customHeight="1" x14ac:dyDescent="0.25">
      <c r="A179" s="23">
        <v>173</v>
      </c>
      <c r="B179" s="48" t="s">
        <v>108</v>
      </c>
      <c r="C179" s="49">
        <v>8</v>
      </c>
      <c r="D179" s="36">
        <v>1973</v>
      </c>
      <c r="E179" s="36">
        <v>9</v>
      </c>
      <c r="F179" s="52" t="s">
        <v>28</v>
      </c>
      <c r="G179" s="36" t="s">
        <v>29</v>
      </c>
      <c r="H179" s="29">
        <v>2357</v>
      </c>
      <c r="I179" s="29"/>
      <c r="J179" s="47">
        <f t="shared" si="57"/>
        <v>2357</v>
      </c>
      <c r="K179" s="29">
        <v>785.1</v>
      </c>
      <c r="L179" s="29">
        <v>482.3</v>
      </c>
      <c r="M179" s="29">
        <v>302.8</v>
      </c>
      <c r="N179" s="18">
        <v>2.88</v>
      </c>
      <c r="O179" s="19">
        <v>1.2E-2</v>
      </c>
      <c r="P179" s="19">
        <v>1.2E-2</v>
      </c>
      <c r="Q179" s="18">
        <f t="shared" si="48"/>
        <v>872.06399999999996</v>
      </c>
      <c r="R179" s="18">
        <f t="shared" si="49"/>
        <v>3.6336000000000004</v>
      </c>
      <c r="S179" s="18">
        <f t="shared" si="55"/>
        <v>3.6336000000000004</v>
      </c>
      <c r="T179" s="18">
        <f t="shared" si="50"/>
        <v>7.2672000000000008</v>
      </c>
      <c r="U179" s="19">
        <v>5.73</v>
      </c>
      <c r="V179" s="19">
        <v>23.95</v>
      </c>
      <c r="W179" s="19">
        <f>Y179+X179</f>
        <v>136.04</v>
      </c>
      <c r="X179" s="19">
        <v>23.95</v>
      </c>
      <c r="Y179" s="19">
        <v>112.09</v>
      </c>
      <c r="Z179" s="19">
        <v>19.12</v>
      </c>
      <c r="AA179" s="20">
        <f t="shared" si="44"/>
        <v>2.1200367925328809</v>
      </c>
      <c r="AB179" s="20">
        <f t="shared" si="45"/>
        <v>3.6921815867628348E-2</v>
      </c>
      <c r="AC179" s="20">
        <f t="shared" si="46"/>
        <v>0.20972208061094613</v>
      </c>
      <c r="AD179" s="20">
        <f t="shared" si="47"/>
        <v>5.8951575731862549E-2</v>
      </c>
      <c r="AE179" s="29">
        <f t="shared" si="51"/>
        <v>4996.9267200000004</v>
      </c>
      <c r="AF179" s="29">
        <f t="shared" si="52"/>
        <v>87.024720000000016</v>
      </c>
      <c r="AG179" s="29">
        <f t="shared" si="53"/>
        <v>494.31494400000003</v>
      </c>
      <c r="AH179" s="29">
        <f t="shared" si="54"/>
        <v>138.94886400000001</v>
      </c>
    </row>
    <row r="180" spans="1:34" s="22" customFormat="1" ht="15.95" customHeight="1" x14ac:dyDescent="0.25">
      <c r="A180" s="23">
        <v>174</v>
      </c>
      <c r="B180" s="48" t="s">
        <v>108</v>
      </c>
      <c r="C180" s="49">
        <v>9</v>
      </c>
      <c r="D180" s="36">
        <v>1978</v>
      </c>
      <c r="E180" s="36">
        <v>14</v>
      </c>
      <c r="F180" s="52" t="s">
        <v>28</v>
      </c>
      <c r="G180" s="36" t="s">
        <v>33</v>
      </c>
      <c r="H180" s="29">
        <v>4734.2</v>
      </c>
      <c r="I180" s="29"/>
      <c r="J180" s="47">
        <f t="shared" si="57"/>
        <v>4734.2</v>
      </c>
      <c r="K180" s="29">
        <v>1559.9</v>
      </c>
      <c r="L180" s="29">
        <v>533.9</v>
      </c>
      <c r="M180" s="29">
        <v>1026</v>
      </c>
      <c r="N180" s="18">
        <v>2.88</v>
      </c>
      <c r="O180" s="19">
        <v>7.0000000000000001E-3</v>
      </c>
      <c r="P180" s="19">
        <v>7.0000000000000001E-3</v>
      </c>
      <c r="Q180" s="18">
        <f t="shared" si="48"/>
        <v>2954.88</v>
      </c>
      <c r="R180" s="18">
        <f t="shared" si="49"/>
        <v>7.1820000000000004</v>
      </c>
      <c r="S180" s="18">
        <f t="shared" si="55"/>
        <v>7.1820000000000004</v>
      </c>
      <c r="T180" s="18">
        <f t="shared" si="50"/>
        <v>14.364000000000001</v>
      </c>
      <c r="U180" s="19">
        <v>5.73</v>
      </c>
      <c r="V180" s="19">
        <v>23.95</v>
      </c>
      <c r="W180" s="18">
        <f>X180+Y180</f>
        <v>152.56</v>
      </c>
      <c r="X180" s="19">
        <v>23.95</v>
      </c>
      <c r="Y180" s="18">
        <v>128.61000000000001</v>
      </c>
      <c r="Z180" s="19">
        <v>19.12</v>
      </c>
      <c r="AA180" s="20">
        <f t="shared" si="44"/>
        <v>3.5764146846352083</v>
      </c>
      <c r="AB180" s="20">
        <f t="shared" si="45"/>
        <v>3.63332558827257E-2</v>
      </c>
      <c r="AC180" s="20">
        <f t="shared" si="46"/>
        <v>0.23144056440370075</v>
      </c>
      <c r="AD180" s="20">
        <f t="shared" si="47"/>
        <v>5.8011845718389597E-2</v>
      </c>
      <c r="AE180" s="29">
        <f t="shared" si="51"/>
        <v>16931.462400000004</v>
      </c>
      <c r="AF180" s="29">
        <f t="shared" si="52"/>
        <v>172.00890000000001</v>
      </c>
      <c r="AG180" s="29">
        <f t="shared" si="53"/>
        <v>1095.6859200000001</v>
      </c>
      <c r="AH180" s="29">
        <f t="shared" si="54"/>
        <v>274.63968</v>
      </c>
    </row>
    <row r="181" spans="1:34" s="22" customFormat="1" ht="15.95" customHeight="1" x14ac:dyDescent="0.25">
      <c r="A181" s="23">
        <v>175</v>
      </c>
      <c r="B181" s="51" t="s">
        <v>108</v>
      </c>
      <c r="C181" s="34" t="s">
        <v>109</v>
      </c>
      <c r="D181" s="27">
        <v>1980</v>
      </c>
      <c r="E181" s="27">
        <v>14</v>
      </c>
      <c r="F181" s="28" t="s">
        <v>32</v>
      </c>
      <c r="G181" s="27" t="s">
        <v>33</v>
      </c>
      <c r="H181" s="29">
        <v>4687</v>
      </c>
      <c r="I181" s="29"/>
      <c r="J181" s="47">
        <f t="shared" si="57"/>
        <v>4687</v>
      </c>
      <c r="K181" s="29">
        <v>1601.5</v>
      </c>
      <c r="L181" s="29">
        <v>535.4</v>
      </c>
      <c r="M181" s="29">
        <v>1066.0999999999999</v>
      </c>
      <c r="N181" s="18">
        <v>2.88</v>
      </c>
      <c r="O181" s="19">
        <v>7.0000000000000001E-3</v>
      </c>
      <c r="P181" s="19">
        <v>7.0000000000000001E-3</v>
      </c>
      <c r="Q181" s="18">
        <f t="shared" si="48"/>
        <v>3070.3679999999995</v>
      </c>
      <c r="R181" s="18">
        <f t="shared" si="49"/>
        <v>7.4626999999999999</v>
      </c>
      <c r="S181" s="18">
        <f t="shared" si="55"/>
        <v>7.4626999999999999</v>
      </c>
      <c r="T181" s="18">
        <f t="shared" si="50"/>
        <v>14.9254</v>
      </c>
      <c r="U181" s="19">
        <v>4.01</v>
      </c>
      <c r="V181" s="19">
        <v>23.95</v>
      </c>
      <c r="W181" s="18">
        <f>X181+Y181</f>
        <v>152.56</v>
      </c>
      <c r="X181" s="19">
        <v>23.95</v>
      </c>
      <c r="Y181" s="18">
        <v>128.61000000000001</v>
      </c>
      <c r="Z181" s="19">
        <v>19.12</v>
      </c>
      <c r="AA181" s="20">
        <f t="shared" si="44"/>
        <v>2.6268776786857262</v>
      </c>
      <c r="AB181" s="20">
        <f t="shared" si="45"/>
        <v>3.8133489438873479E-2</v>
      </c>
      <c r="AC181" s="20">
        <f t="shared" si="46"/>
        <v>0.24290793940687008</v>
      </c>
      <c r="AD181" s="20">
        <f t="shared" si="47"/>
        <v>6.0886206101984218E-2</v>
      </c>
      <c r="AE181" s="29">
        <f t="shared" si="51"/>
        <v>12312.175679999998</v>
      </c>
      <c r="AF181" s="29">
        <f t="shared" si="52"/>
        <v>178.73166499999999</v>
      </c>
      <c r="AG181" s="29">
        <f t="shared" si="53"/>
        <v>1138.5095120000001</v>
      </c>
      <c r="AH181" s="29">
        <f t="shared" si="54"/>
        <v>285.373648</v>
      </c>
    </row>
    <row r="182" spans="1:34" s="22" customFormat="1" ht="15.95" customHeight="1" x14ac:dyDescent="0.25">
      <c r="A182" s="23">
        <v>176</v>
      </c>
      <c r="B182" s="51" t="s">
        <v>108</v>
      </c>
      <c r="C182" s="34" t="s">
        <v>110</v>
      </c>
      <c r="D182" s="27">
        <v>1964</v>
      </c>
      <c r="E182" s="27">
        <v>4</v>
      </c>
      <c r="F182" s="52" t="s">
        <v>28</v>
      </c>
      <c r="G182" s="27" t="s">
        <v>35</v>
      </c>
      <c r="H182" s="29">
        <v>2042.8</v>
      </c>
      <c r="I182" s="29"/>
      <c r="J182" s="47">
        <f t="shared" si="57"/>
        <v>2042.8</v>
      </c>
      <c r="K182" s="29">
        <v>863.6</v>
      </c>
      <c r="L182" s="29">
        <v>683.5</v>
      </c>
      <c r="M182" s="29">
        <v>180.1</v>
      </c>
      <c r="N182" s="18">
        <v>0.61</v>
      </c>
      <c r="O182" s="19">
        <v>0.01</v>
      </c>
      <c r="P182" s="18">
        <v>0</v>
      </c>
      <c r="Q182" s="18">
        <f t="shared" si="48"/>
        <v>109.86099999999999</v>
      </c>
      <c r="R182" s="18">
        <f t="shared" si="49"/>
        <v>1.8009999999999999</v>
      </c>
      <c r="S182" s="18">
        <v>0</v>
      </c>
      <c r="T182" s="18">
        <f t="shared" si="50"/>
        <v>1.8009999999999999</v>
      </c>
      <c r="U182" s="19">
        <v>5.73</v>
      </c>
      <c r="V182" s="19">
        <v>23.95</v>
      </c>
      <c r="W182" s="18">
        <v>0</v>
      </c>
      <c r="X182" s="18">
        <v>0</v>
      </c>
      <c r="Y182" s="18">
        <v>0</v>
      </c>
      <c r="Z182" s="19">
        <v>19.12</v>
      </c>
      <c r="AA182" s="20">
        <f t="shared" si="44"/>
        <v>0.30815720090072451</v>
      </c>
      <c r="AB182" s="20">
        <f t="shared" si="45"/>
        <v>2.1115111611513609E-2</v>
      </c>
      <c r="AC182" s="20">
        <f t="shared" si="46"/>
        <v>0</v>
      </c>
      <c r="AD182" s="20">
        <f t="shared" si="47"/>
        <v>1.6856823967103977E-2</v>
      </c>
      <c r="AE182" s="29">
        <f t="shared" si="51"/>
        <v>629.50353000000007</v>
      </c>
      <c r="AF182" s="29">
        <f t="shared" si="52"/>
        <v>43.133949999999999</v>
      </c>
      <c r="AG182" s="29">
        <f t="shared" si="53"/>
        <v>0</v>
      </c>
      <c r="AH182" s="29">
        <f t="shared" si="54"/>
        <v>34.435120000000005</v>
      </c>
    </row>
    <row r="183" spans="1:34" s="22" customFormat="1" ht="15.95" customHeight="1" x14ac:dyDescent="0.25">
      <c r="A183" s="23">
        <v>177</v>
      </c>
      <c r="B183" s="51" t="s">
        <v>111</v>
      </c>
      <c r="C183" s="49">
        <v>5</v>
      </c>
      <c r="D183" s="27">
        <v>1964</v>
      </c>
      <c r="E183" s="27">
        <v>5</v>
      </c>
      <c r="F183" s="52" t="s">
        <v>28</v>
      </c>
      <c r="G183" s="27" t="s">
        <v>33</v>
      </c>
      <c r="H183" s="29">
        <v>3388</v>
      </c>
      <c r="I183" s="29"/>
      <c r="J183" s="47">
        <f t="shared" si="57"/>
        <v>3388</v>
      </c>
      <c r="K183" s="29">
        <v>1267.7</v>
      </c>
      <c r="L183" s="29">
        <v>847.7</v>
      </c>
      <c r="M183" s="29">
        <v>420</v>
      </c>
      <c r="N183" s="18">
        <v>0.61</v>
      </c>
      <c r="O183" s="19">
        <v>1.2999999999999999E-2</v>
      </c>
      <c r="P183" s="19">
        <v>1.2999999999999999E-2</v>
      </c>
      <c r="Q183" s="18">
        <f t="shared" si="48"/>
        <v>256.2</v>
      </c>
      <c r="R183" s="18">
        <f t="shared" si="49"/>
        <v>5.46</v>
      </c>
      <c r="S183" s="18">
        <f t="shared" ref="S183:S191" si="59">P183*M183</f>
        <v>5.46</v>
      </c>
      <c r="T183" s="18">
        <f t="shared" si="50"/>
        <v>10.92</v>
      </c>
      <c r="U183" s="19">
        <v>5.73</v>
      </c>
      <c r="V183" s="19">
        <v>23.95</v>
      </c>
      <c r="W183" s="18">
        <f>X183+Y183</f>
        <v>152.56</v>
      </c>
      <c r="X183" s="19">
        <v>23.95</v>
      </c>
      <c r="Y183" s="18">
        <v>128.61000000000001</v>
      </c>
      <c r="Z183" s="19">
        <v>19.12</v>
      </c>
      <c r="AA183" s="20">
        <f t="shared" si="44"/>
        <v>0.43330165289256195</v>
      </c>
      <c r="AB183" s="20">
        <f t="shared" si="45"/>
        <v>3.8597107438016524E-2</v>
      </c>
      <c r="AC183" s="20">
        <f t="shared" si="46"/>
        <v>0.24586115702479339</v>
      </c>
      <c r="AD183" s="20">
        <f t="shared" si="47"/>
        <v>6.1626446280991738E-2</v>
      </c>
      <c r="AE183" s="29">
        <f t="shared" si="51"/>
        <v>1468.0259999999998</v>
      </c>
      <c r="AF183" s="29">
        <f t="shared" si="52"/>
        <v>130.767</v>
      </c>
      <c r="AG183" s="29">
        <f t="shared" si="53"/>
        <v>832.97759999999994</v>
      </c>
      <c r="AH183" s="29">
        <f t="shared" si="54"/>
        <v>208.79040000000001</v>
      </c>
    </row>
    <row r="184" spans="1:34" s="22" customFormat="1" ht="15.95" customHeight="1" x14ac:dyDescent="0.25">
      <c r="A184" s="23">
        <v>178</v>
      </c>
      <c r="B184" s="48" t="s">
        <v>111</v>
      </c>
      <c r="C184" s="49">
        <v>6</v>
      </c>
      <c r="D184" s="36">
        <v>1965</v>
      </c>
      <c r="E184" s="36">
        <v>9</v>
      </c>
      <c r="F184" s="52" t="s">
        <v>28</v>
      </c>
      <c r="G184" s="36" t="s">
        <v>29</v>
      </c>
      <c r="H184" s="29">
        <v>10863.3</v>
      </c>
      <c r="I184" s="29"/>
      <c r="J184" s="47">
        <f t="shared" si="57"/>
        <v>10863.3</v>
      </c>
      <c r="K184" s="29">
        <v>3432.1</v>
      </c>
      <c r="L184" s="29">
        <v>1703.8</v>
      </c>
      <c r="M184" s="29">
        <v>1728.3</v>
      </c>
      <c r="N184" s="18">
        <v>2.88</v>
      </c>
      <c r="O184" s="19">
        <v>1.2E-2</v>
      </c>
      <c r="P184" s="19">
        <v>1.2E-2</v>
      </c>
      <c r="Q184" s="18">
        <f t="shared" si="48"/>
        <v>4977.5039999999999</v>
      </c>
      <c r="R184" s="18">
        <f t="shared" si="49"/>
        <v>20.739599999999999</v>
      </c>
      <c r="S184" s="18">
        <f t="shared" si="59"/>
        <v>20.739599999999999</v>
      </c>
      <c r="T184" s="18">
        <f t="shared" si="50"/>
        <v>41.479199999999999</v>
      </c>
      <c r="U184" s="19">
        <v>5.73</v>
      </c>
      <c r="V184" s="19">
        <v>23.95</v>
      </c>
      <c r="W184" s="19">
        <f>Y184+X184</f>
        <v>136.04</v>
      </c>
      <c r="X184" s="19">
        <v>23.95</v>
      </c>
      <c r="Y184" s="19">
        <v>112.09</v>
      </c>
      <c r="Z184" s="19">
        <v>19.12</v>
      </c>
      <c r="AA184" s="20">
        <f t="shared" si="44"/>
        <v>2.6254543205103427</v>
      </c>
      <c r="AB184" s="20">
        <f t="shared" si="45"/>
        <v>4.5723989947805917E-2</v>
      </c>
      <c r="AC184" s="20">
        <f t="shared" si="46"/>
        <v>0.25971989947805918</v>
      </c>
      <c r="AD184" s="20">
        <f t="shared" si="47"/>
        <v>7.3005652426058387E-2</v>
      </c>
      <c r="AE184" s="29">
        <f t="shared" si="51"/>
        <v>28521.097920000004</v>
      </c>
      <c r="AF184" s="29">
        <f t="shared" si="52"/>
        <v>496.71341999999999</v>
      </c>
      <c r="AG184" s="29">
        <f t="shared" si="53"/>
        <v>2821.415184</v>
      </c>
      <c r="AH184" s="29">
        <f t="shared" si="54"/>
        <v>793.08230400000002</v>
      </c>
    </row>
    <row r="185" spans="1:34" s="22" customFormat="1" ht="15.95" customHeight="1" x14ac:dyDescent="0.25">
      <c r="A185" s="23">
        <v>179</v>
      </c>
      <c r="B185" s="51" t="s">
        <v>111</v>
      </c>
      <c r="C185" s="49">
        <v>7</v>
      </c>
      <c r="D185" s="27">
        <v>1963</v>
      </c>
      <c r="E185" s="27">
        <v>5</v>
      </c>
      <c r="F185" s="52" t="s">
        <v>28</v>
      </c>
      <c r="G185" s="27" t="s">
        <v>33</v>
      </c>
      <c r="H185" s="29">
        <v>3693</v>
      </c>
      <c r="I185" s="29"/>
      <c r="J185" s="47">
        <f t="shared" si="57"/>
        <v>3693</v>
      </c>
      <c r="K185" s="29">
        <v>1022.5</v>
      </c>
      <c r="L185" s="29">
        <v>714.5</v>
      </c>
      <c r="M185" s="29">
        <v>308</v>
      </c>
      <c r="N185" s="18">
        <v>0.61</v>
      </c>
      <c r="O185" s="19">
        <v>1.2999999999999999E-2</v>
      </c>
      <c r="P185" s="19">
        <v>1.2999999999999999E-2</v>
      </c>
      <c r="Q185" s="18">
        <f t="shared" si="48"/>
        <v>187.88</v>
      </c>
      <c r="R185" s="18">
        <f t="shared" si="49"/>
        <v>4.0039999999999996</v>
      </c>
      <c r="S185" s="18">
        <f t="shared" si="59"/>
        <v>4.0039999999999996</v>
      </c>
      <c r="T185" s="18">
        <f t="shared" si="50"/>
        <v>8.0079999999999991</v>
      </c>
      <c r="U185" s="19">
        <v>5.73</v>
      </c>
      <c r="V185" s="19">
        <v>23.95</v>
      </c>
      <c r="W185" s="18">
        <f>X185+Y185</f>
        <v>152.56</v>
      </c>
      <c r="X185" s="19">
        <v>23.95</v>
      </c>
      <c r="Y185" s="18">
        <v>128.61000000000001</v>
      </c>
      <c r="Z185" s="19">
        <v>19.12</v>
      </c>
      <c r="AA185" s="20">
        <f t="shared" si="44"/>
        <v>0.29151161657189278</v>
      </c>
      <c r="AB185" s="20">
        <f t="shared" si="45"/>
        <v>2.5966910370972103E-2</v>
      </c>
      <c r="AC185" s="20">
        <f t="shared" si="46"/>
        <v>0.16540759274302733</v>
      </c>
      <c r="AD185" s="20">
        <f t="shared" si="47"/>
        <v>4.146031952342269E-2</v>
      </c>
      <c r="AE185" s="29">
        <f t="shared" si="51"/>
        <v>1076.5524</v>
      </c>
      <c r="AF185" s="29">
        <f t="shared" si="52"/>
        <v>95.89579999999998</v>
      </c>
      <c r="AG185" s="29">
        <f t="shared" si="53"/>
        <v>610.85023999999987</v>
      </c>
      <c r="AH185" s="29">
        <f t="shared" si="54"/>
        <v>153.11295999999999</v>
      </c>
    </row>
    <row r="186" spans="1:34" s="22" customFormat="1" ht="15.95" customHeight="1" x14ac:dyDescent="0.25">
      <c r="A186" s="23">
        <v>180</v>
      </c>
      <c r="B186" s="48" t="s">
        <v>111</v>
      </c>
      <c r="C186" s="49">
        <v>18</v>
      </c>
      <c r="D186" s="36">
        <v>1974</v>
      </c>
      <c r="E186" s="36">
        <v>12</v>
      </c>
      <c r="F186" s="52" t="s">
        <v>28</v>
      </c>
      <c r="G186" s="36" t="s">
        <v>29</v>
      </c>
      <c r="H186" s="29">
        <v>3652.6</v>
      </c>
      <c r="I186" s="29"/>
      <c r="J186" s="47">
        <f t="shared" si="57"/>
        <v>3652.6</v>
      </c>
      <c r="K186" s="29">
        <v>1272.5</v>
      </c>
      <c r="L186" s="29">
        <v>455.5</v>
      </c>
      <c r="M186" s="29">
        <v>817</v>
      </c>
      <c r="N186" s="18">
        <v>2.88</v>
      </c>
      <c r="O186" s="19">
        <v>6.0000000000000001E-3</v>
      </c>
      <c r="P186" s="19">
        <v>6.0000000000000001E-3</v>
      </c>
      <c r="Q186" s="18">
        <f t="shared" si="48"/>
        <v>2352.96</v>
      </c>
      <c r="R186" s="18">
        <f t="shared" si="49"/>
        <v>4.9020000000000001</v>
      </c>
      <c r="S186" s="18">
        <f t="shared" si="59"/>
        <v>4.9020000000000001</v>
      </c>
      <c r="T186" s="18">
        <f t="shared" si="50"/>
        <v>9.8040000000000003</v>
      </c>
      <c r="U186" s="19">
        <v>5.73</v>
      </c>
      <c r="V186" s="19">
        <v>23.95</v>
      </c>
      <c r="W186" s="19">
        <f>Y186+X186</f>
        <v>136.04</v>
      </c>
      <c r="X186" s="19">
        <v>23.95</v>
      </c>
      <c r="Y186" s="19">
        <v>112.09</v>
      </c>
      <c r="Z186" s="19">
        <v>19.12</v>
      </c>
      <c r="AA186" s="20">
        <f t="shared" si="44"/>
        <v>3.6911955319498442</v>
      </c>
      <c r="AB186" s="20">
        <f t="shared" si="45"/>
        <v>3.2142282209932649E-2</v>
      </c>
      <c r="AC186" s="20">
        <f t="shared" si="46"/>
        <v>0.18257353118326672</v>
      </c>
      <c r="AD186" s="20">
        <f t="shared" si="47"/>
        <v>5.1320286918907082E-2</v>
      </c>
      <c r="AE186" s="29">
        <f t="shared" si="51"/>
        <v>13482.460800000001</v>
      </c>
      <c r="AF186" s="29">
        <f t="shared" si="52"/>
        <v>117.40289999999999</v>
      </c>
      <c r="AG186" s="29">
        <f t="shared" si="53"/>
        <v>666.86807999999996</v>
      </c>
      <c r="AH186" s="29">
        <f t="shared" si="54"/>
        <v>187.45248000000001</v>
      </c>
    </row>
    <row r="187" spans="1:34" s="22" customFormat="1" ht="15.95" customHeight="1" x14ac:dyDescent="0.25">
      <c r="A187" s="23">
        <v>181</v>
      </c>
      <c r="B187" s="51" t="s">
        <v>111</v>
      </c>
      <c r="C187" s="49">
        <v>21</v>
      </c>
      <c r="D187" s="27">
        <v>1965</v>
      </c>
      <c r="E187" s="27">
        <v>5</v>
      </c>
      <c r="F187" s="52" t="s">
        <v>28</v>
      </c>
      <c r="G187" s="27" t="s">
        <v>33</v>
      </c>
      <c r="H187" s="29">
        <v>3477</v>
      </c>
      <c r="I187" s="29"/>
      <c r="J187" s="47">
        <f t="shared" si="57"/>
        <v>3477</v>
      </c>
      <c r="K187" s="29">
        <v>1156</v>
      </c>
      <c r="L187" s="29">
        <v>876</v>
      </c>
      <c r="M187" s="29">
        <v>280</v>
      </c>
      <c r="N187" s="18">
        <v>0.61</v>
      </c>
      <c r="O187" s="19">
        <v>1.2999999999999999E-2</v>
      </c>
      <c r="P187" s="19">
        <v>1.2999999999999999E-2</v>
      </c>
      <c r="Q187" s="18">
        <f t="shared" si="48"/>
        <v>170.79999999999998</v>
      </c>
      <c r="R187" s="18">
        <f t="shared" si="49"/>
        <v>3.6399999999999997</v>
      </c>
      <c r="S187" s="18">
        <f t="shared" si="59"/>
        <v>3.6399999999999997</v>
      </c>
      <c r="T187" s="18">
        <f t="shared" si="50"/>
        <v>7.2799999999999994</v>
      </c>
      <c r="U187" s="19">
        <v>5.73</v>
      </c>
      <c r="V187" s="19">
        <v>23.95</v>
      </c>
      <c r="W187" s="18">
        <f>X187+Y187</f>
        <v>152.56</v>
      </c>
      <c r="X187" s="19">
        <v>23.95</v>
      </c>
      <c r="Y187" s="18">
        <v>128.61000000000001</v>
      </c>
      <c r="Z187" s="19">
        <v>19.12</v>
      </c>
      <c r="AA187" s="20">
        <f t="shared" si="44"/>
        <v>0.28147368421052632</v>
      </c>
      <c r="AB187" s="20">
        <f t="shared" si="45"/>
        <v>2.5072763876905376E-2</v>
      </c>
      <c r="AC187" s="20">
        <f t="shared" si="46"/>
        <v>0.15971193557664654</v>
      </c>
      <c r="AD187" s="20">
        <f t="shared" si="47"/>
        <v>4.0032671843543283E-2</v>
      </c>
      <c r="AE187" s="29">
        <f t="shared" si="51"/>
        <v>978.68399999999997</v>
      </c>
      <c r="AF187" s="29">
        <f t="shared" si="52"/>
        <v>87.177999999999997</v>
      </c>
      <c r="AG187" s="29">
        <f t="shared" si="53"/>
        <v>555.3184</v>
      </c>
      <c r="AH187" s="29">
        <f t="shared" si="54"/>
        <v>139.1936</v>
      </c>
    </row>
    <row r="188" spans="1:34" s="22" customFormat="1" ht="15.95" customHeight="1" x14ac:dyDescent="0.25">
      <c r="A188" s="23">
        <v>182</v>
      </c>
      <c r="B188" s="48" t="s">
        <v>111</v>
      </c>
      <c r="C188" s="49">
        <v>22</v>
      </c>
      <c r="D188" s="36">
        <v>1971</v>
      </c>
      <c r="E188" s="36">
        <v>9</v>
      </c>
      <c r="F188" s="52" t="s">
        <v>28</v>
      </c>
      <c r="G188" s="36" t="s">
        <v>29</v>
      </c>
      <c r="H188" s="29">
        <v>10887.7</v>
      </c>
      <c r="I188" s="29"/>
      <c r="J188" s="47">
        <f t="shared" si="57"/>
        <v>10887.7</v>
      </c>
      <c r="K188" s="29">
        <v>3388.3</v>
      </c>
      <c r="L188" s="29">
        <v>1703.8</v>
      </c>
      <c r="M188" s="29">
        <v>1684.5</v>
      </c>
      <c r="N188" s="18">
        <v>2.88</v>
      </c>
      <c r="O188" s="19">
        <v>1.2E-2</v>
      </c>
      <c r="P188" s="19">
        <v>1.2E-2</v>
      </c>
      <c r="Q188" s="18">
        <f t="shared" si="48"/>
        <v>4851.3599999999997</v>
      </c>
      <c r="R188" s="18">
        <f t="shared" si="49"/>
        <v>20.214000000000002</v>
      </c>
      <c r="S188" s="18">
        <f t="shared" si="59"/>
        <v>20.214000000000002</v>
      </c>
      <c r="T188" s="18">
        <f t="shared" si="50"/>
        <v>40.428000000000004</v>
      </c>
      <c r="U188" s="19">
        <v>5.73</v>
      </c>
      <c r="V188" s="19">
        <v>23.95</v>
      </c>
      <c r="W188" s="19">
        <f>Y188+X188</f>
        <v>136.04</v>
      </c>
      <c r="X188" s="19">
        <v>23.95</v>
      </c>
      <c r="Y188" s="19">
        <v>112.09</v>
      </c>
      <c r="Z188" s="19">
        <v>19.12</v>
      </c>
      <c r="AA188" s="20">
        <f t="shared" si="44"/>
        <v>2.5531832067378781</v>
      </c>
      <c r="AB188" s="20">
        <f t="shared" si="45"/>
        <v>4.4465341624034461E-2</v>
      </c>
      <c r="AC188" s="20">
        <f t="shared" si="46"/>
        <v>0.25257056678637363</v>
      </c>
      <c r="AD188" s="20">
        <f t="shared" si="47"/>
        <v>7.0996019361297624E-2</v>
      </c>
      <c r="AE188" s="29">
        <f t="shared" si="51"/>
        <v>27798.292799999999</v>
      </c>
      <c r="AF188" s="29">
        <f t="shared" si="52"/>
        <v>484.12530000000004</v>
      </c>
      <c r="AG188" s="29">
        <f t="shared" si="53"/>
        <v>2749.9125600000002</v>
      </c>
      <c r="AH188" s="29">
        <f t="shared" si="54"/>
        <v>772.98336000000018</v>
      </c>
    </row>
    <row r="189" spans="1:34" s="22" customFormat="1" ht="15.95" customHeight="1" x14ac:dyDescent="0.25">
      <c r="A189" s="23">
        <v>183</v>
      </c>
      <c r="B189" s="51" t="s">
        <v>111</v>
      </c>
      <c r="C189" s="49">
        <v>23</v>
      </c>
      <c r="D189" s="27">
        <v>1964</v>
      </c>
      <c r="E189" s="27">
        <v>5</v>
      </c>
      <c r="F189" s="52" t="s">
        <v>28</v>
      </c>
      <c r="G189" s="27" t="s">
        <v>33</v>
      </c>
      <c r="H189" s="29">
        <v>3550</v>
      </c>
      <c r="I189" s="29"/>
      <c r="J189" s="47">
        <f t="shared" si="57"/>
        <v>3550</v>
      </c>
      <c r="K189" s="29">
        <v>1152</v>
      </c>
      <c r="L189" s="29">
        <v>876</v>
      </c>
      <c r="M189" s="29">
        <v>276</v>
      </c>
      <c r="N189" s="18">
        <v>0.61</v>
      </c>
      <c r="O189" s="19">
        <v>1.2999999999999999E-2</v>
      </c>
      <c r="P189" s="19">
        <v>1.2999999999999999E-2</v>
      </c>
      <c r="Q189" s="18">
        <f t="shared" si="48"/>
        <v>168.35999999999999</v>
      </c>
      <c r="R189" s="18">
        <f t="shared" si="49"/>
        <v>3.5879999999999996</v>
      </c>
      <c r="S189" s="18">
        <f t="shared" si="59"/>
        <v>3.5879999999999996</v>
      </c>
      <c r="T189" s="18">
        <f t="shared" si="50"/>
        <v>7.1759999999999993</v>
      </c>
      <c r="U189" s="19">
        <v>5.73</v>
      </c>
      <c r="V189" s="19">
        <v>23.95</v>
      </c>
      <c r="W189" s="18">
        <f>X189+Y189</f>
        <v>152.56</v>
      </c>
      <c r="X189" s="19">
        <v>23.95</v>
      </c>
      <c r="Y189" s="18">
        <v>128.61000000000001</v>
      </c>
      <c r="Z189" s="19">
        <v>19.12</v>
      </c>
      <c r="AA189" s="20">
        <f t="shared" si="44"/>
        <v>0.27174726760563378</v>
      </c>
      <c r="AB189" s="20">
        <f t="shared" si="45"/>
        <v>2.4206366197183093E-2</v>
      </c>
      <c r="AC189" s="20">
        <f t="shared" si="46"/>
        <v>0.15419303661971828</v>
      </c>
      <c r="AD189" s="20">
        <f t="shared" si="47"/>
        <v>3.864932957746478E-2</v>
      </c>
      <c r="AE189" s="29">
        <f t="shared" si="51"/>
        <v>964.70279999999991</v>
      </c>
      <c r="AF189" s="29">
        <f t="shared" si="52"/>
        <v>85.932599999999979</v>
      </c>
      <c r="AG189" s="29">
        <f t="shared" si="53"/>
        <v>547.38527999999985</v>
      </c>
      <c r="AH189" s="29">
        <f t="shared" si="54"/>
        <v>137.20511999999997</v>
      </c>
    </row>
    <row r="190" spans="1:34" s="22" customFormat="1" ht="15.95" customHeight="1" x14ac:dyDescent="0.25">
      <c r="A190" s="23">
        <v>184</v>
      </c>
      <c r="B190" s="51" t="s">
        <v>111</v>
      </c>
      <c r="C190" s="34" t="s">
        <v>112</v>
      </c>
      <c r="D190" s="27">
        <v>1970</v>
      </c>
      <c r="E190" s="27">
        <v>5</v>
      </c>
      <c r="F190" s="52" t="s">
        <v>28</v>
      </c>
      <c r="G190" s="27" t="s">
        <v>29</v>
      </c>
      <c r="H190" s="29">
        <v>3576</v>
      </c>
      <c r="I190" s="29"/>
      <c r="J190" s="47">
        <f t="shared" si="57"/>
        <v>3576</v>
      </c>
      <c r="K190" s="29">
        <v>1221.5</v>
      </c>
      <c r="L190" s="29">
        <v>879.6</v>
      </c>
      <c r="M190" s="29">
        <v>341.9</v>
      </c>
      <c r="N190" s="18">
        <v>0.61</v>
      </c>
      <c r="O190" s="19">
        <v>1.2999999999999999E-2</v>
      </c>
      <c r="P190" s="19">
        <v>1.2999999999999999E-2</v>
      </c>
      <c r="Q190" s="18">
        <f t="shared" si="48"/>
        <v>208.55899999999997</v>
      </c>
      <c r="R190" s="18">
        <f t="shared" si="49"/>
        <v>4.4446999999999992</v>
      </c>
      <c r="S190" s="18">
        <f t="shared" si="59"/>
        <v>4.4446999999999992</v>
      </c>
      <c r="T190" s="18">
        <f t="shared" si="50"/>
        <v>8.8893999999999984</v>
      </c>
      <c r="U190" s="19">
        <v>5.73</v>
      </c>
      <c r="V190" s="19">
        <v>23.95</v>
      </c>
      <c r="W190" s="19">
        <f>Y190+X190</f>
        <v>136.04</v>
      </c>
      <c r="X190" s="19">
        <v>23.95</v>
      </c>
      <c r="Y190" s="19">
        <v>112.09</v>
      </c>
      <c r="Z190" s="19">
        <v>19.12</v>
      </c>
      <c r="AA190" s="20">
        <f t="shared" si="44"/>
        <v>0.33418430369127511</v>
      </c>
      <c r="AB190" s="20">
        <f t="shared" si="45"/>
        <v>2.9768055089485452E-2</v>
      </c>
      <c r="AC190" s="20">
        <f t="shared" si="46"/>
        <v>0.16908752460850107</v>
      </c>
      <c r="AD190" s="20">
        <f t="shared" si="47"/>
        <v>4.7529454138702451E-2</v>
      </c>
      <c r="AE190" s="29">
        <f t="shared" si="51"/>
        <v>1195.0430699999997</v>
      </c>
      <c r="AF190" s="29">
        <f t="shared" si="52"/>
        <v>106.45056499999997</v>
      </c>
      <c r="AG190" s="29">
        <f t="shared" si="53"/>
        <v>604.65698799999984</v>
      </c>
      <c r="AH190" s="29">
        <f t="shared" si="54"/>
        <v>169.96532799999997</v>
      </c>
    </row>
    <row r="191" spans="1:34" s="22" customFormat="1" ht="15.95" customHeight="1" x14ac:dyDescent="0.25">
      <c r="A191" s="23">
        <v>185</v>
      </c>
      <c r="B191" s="51" t="s">
        <v>113</v>
      </c>
      <c r="C191" s="49">
        <v>5</v>
      </c>
      <c r="D191" s="27">
        <v>1937</v>
      </c>
      <c r="E191" s="27">
        <v>4</v>
      </c>
      <c r="F191" s="52" t="s">
        <v>28</v>
      </c>
      <c r="G191" s="27" t="s">
        <v>29</v>
      </c>
      <c r="H191" s="29">
        <v>7018.5</v>
      </c>
      <c r="I191" s="29">
        <v>899.8</v>
      </c>
      <c r="J191" s="47">
        <f t="shared" si="57"/>
        <v>7918.3</v>
      </c>
      <c r="K191" s="29">
        <v>7425.7</v>
      </c>
      <c r="L191" s="29">
        <v>6127.7</v>
      </c>
      <c r="M191" s="29">
        <v>1298</v>
      </c>
      <c r="N191" s="18">
        <v>0.61</v>
      </c>
      <c r="O191" s="19">
        <v>1.2999999999999999E-2</v>
      </c>
      <c r="P191" s="19">
        <v>1.2999999999999999E-2</v>
      </c>
      <c r="Q191" s="18">
        <f t="shared" si="48"/>
        <v>791.78</v>
      </c>
      <c r="R191" s="18">
        <f t="shared" si="49"/>
        <v>16.873999999999999</v>
      </c>
      <c r="S191" s="18">
        <f t="shared" si="59"/>
        <v>16.873999999999999</v>
      </c>
      <c r="T191" s="18">
        <f t="shared" si="50"/>
        <v>33.747999999999998</v>
      </c>
      <c r="U191" s="19">
        <v>5.73</v>
      </c>
      <c r="V191" s="19">
        <v>23.95</v>
      </c>
      <c r="W191" s="19">
        <f>Y191+X191</f>
        <v>136.04</v>
      </c>
      <c r="X191" s="19">
        <v>23.95</v>
      </c>
      <c r="Y191" s="19">
        <v>112.09</v>
      </c>
      <c r="Z191" s="19">
        <v>19.12</v>
      </c>
      <c r="AA191" s="20">
        <f t="shared" si="44"/>
        <v>0.57296381799123552</v>
      </c>
      <c r="AB191" s="20">
        <f t="shared" si="45"/>
        <v>5.1037760630438342E-2</v>
      </c>
      <c r="AC191" s="20">
        <f t="shared" si="46"/>
        <v>0.28990300443276962</v>
      </c>
      <c r="AD191" s="20">
        <f t="shared" si="47"/>
        <v>8.1489935971104904E-2</v>
      </c>
      <c r="AE191" s="29">
        <f t="shared" si="51"/>
        <v>4536.8994000000002</v>
      </c>
      <c r="AF191" s="29">
        <f t="shared" si="52"/>
        <v>404.13229999999993</v>
      </c>
      <c r="AG191" s="29">
        <f t="shared" si="53"/>
        <v>2295.5389599999999</v>
      </c>
      <c r="AH191" s="29">
        <f t="shared" si="54"/>
        <v>645.26175999999998</v>
      </c>
    </row>
    <row r="192" spans="1:34" s="22" customFormat="1" ht="15.95" customHeight="1" x14ac:dyDescent="0.25">
      <c r="A192" s="23">
        <v>186</v>
      </c>
      <c r="B192" s="51" t="s">
        <v>113</v>
      </c>
      <c r="C192" s="49">
        <v>8</v>
      </c>
      <c r="D192" s="27">
        <v>1960</v>
      </c>
      <c r="E192" s="27">
        <v>5</v>
      </c>
      <c r="F192" s="52" t="s">
        <v>28</v>
      </c>
      <c r="G192" s="27" t="s">
        <v>35</v>
      </c>
      <c r="H192" s="29">
        <v>2569</v>
      </c>
      <c r="I192" s="29">
        <v>653.5</v>
      </c>
      <c r="J192" s="47">
        <f t="shared" si="57"/>
        <v>3222.5</v>
      </c>
      <c r="K192" s="29">
        <v>1960.6</v>
      </c>
      <c r="L192" s="29">
        <v>1713.6</v>
      </c>
      <c r="M192" s="29">
        <v>247</v>
      </c>
      <c r="N192" s="18">
        <v>0.61</v>
      </c>
      <c r="O192" s="19">
        <v>0.01</v>
      </c>
      <c r="P192" s="18">
        <v>0</v>
      </c>
      <c r="Q192" s="18">
        <f t="shared" si="48"/>
        <v>150.66999999999999</v>
      </c>
      <c r="R192" s="18">
        <f t="shared" si="49"/>
        <v>2.4700000000000002</v>
      </c>
      <c r="S192" s="18">
        <v>0</v>
      </c>
      <c r="T192" s="18">
        <f t="shared" si="50"/>
        <v>2.4700000000000002</v>
      </c>
      <c r="U192" s="19">
        <v>5.73</v>
      </c>
      <c r="V192" s="19">
        <v>23.95</v>
      </c>
      <c r="W192" s="18">
        <v>0</v>
      </c>
      <c r="X192" s="18">
        <v>0</v>
      </c>
      <c r="Y192" s="18">
        <v>0</v>
      </c>
      <c r="Z192" s="19">
        <v>19.12</v>
      </c>
      <c r="AA192" s="20">
        <f t="shared" si="44"/>
        <v>0.26790972847168348</v>
      </c>
      <c r="AB192" s="20">
        <f t="shared" si="45"/>
        <v>1.835733126454616E-2</v>
      </c>
      <c r="AC192" s="20">
        <f t="shared" si="46"/>
        <v>0</v>
      </c>
      <c r="AD192" s="20">
        <f t="shared" si="47"/>
        <v>1.4655205585725372E-2</v>
      </c>
      <c r="AE192" s="29">
        <f t="shared" si="51"/>
        <v>863.33910000000003</v>
      </c>
      <c r="AF192" s="29">
        <f t="shared" si="52"/>
        <v>59.156500000000001</v>
      </c>
      <c r="AG192" s="29">
        <f t="shared" si="53"/>
        <v>0</v>
      </c>
      <c r="AH192" s="29">
        <f t="shared" si="54"/>
        <v>47.226400000000012</v>
      </c>
    </row>
    <row r="193" spans="1:34" s="22" customFormat="1" ht="15.95" customHeight="1" x14ac:dyDescent="0.25">
      <c r="A193" s="23">
        <v>187</v>
      </c>
      <c r="B193" s="51" t="s">
        <v>113</v>
      </c>
      <c r="C193" s="49">
        <v>10</v>
      </c>
      <c r="D193" s="27">
        <v>1959</v>
      </c>
      <c r="E193" s="27">
        <v>5</v>
      </c>
      <c r="F193" s="52" t="s">
        <v>28</v>
      </c>
      <c r="G193" s="27" t="s">
        <v>35</v>
      </c>
      <c r="H193" s="29">
        <v>3150</v>
      </c>
      <c r="I193" s="29"/>
      <c r="J193" s="47">
        <f t="shared" si="57"/>
        <v>3150</v>
      </c>
      <c r="K193" s="29">
        <v>1971.8000000000002</v>
      </c>
      <c r="L193" s="29">
        <v>1734.8</v>
      </c>
      <c r="M193" s="29">
        <v>237</v>
      </c>
      <c r="N193" s="18">
        <v>0.61</v>
      </c>
      <c r="O193" s="19">
        <v>0.01</v>
      </c>
      <c r="P193" s="18">
        <v>0</v>
      </c>
      <c r="Q193" s="18">
        <f t="shared" si="48"/>
        <v>144.57</v>
      </c>
      <c r="R193" s="18">
        <f t="shared" si="49"/>
        <v>2.37</v>
      </c>
      <c r="S193" s="18">
        <v>0</v>
      </c>
      <c r="T193" s="18">
        <f t="shared" si="50"/>
        <v>2.37</v>
      </c>
      <c r="U193" s="19">
        <v>5.73</v>
      </c>
      <c r="V193" s="19">
        <v>23.95</v>
      </c>
      <c r="W193" s="18">
        <v>0</v>
      </c>
      <c r="X193" s="18">
        <v>0</v>
      </c>
      <c r="Y193" s="18">
        <v>0</v>
      </c>
      <c r="Z193" s="19">
        <v>19.12</v>
      </c>
      <c r="AA193" s="20">
        <f t="shared" si="44"/>
        <v>0.26297971428571432</v>
      </c>
      <c r="AB193" s="20">
        <f t="shared" si="45"/>
        <v>1.8019523809523808E-2</v>
      </c>
      <c r="AC193" s="20">
        <f t="shared" si="46"/>
        <v>0</v>
      </c>
      <c r="AD193" s="20">
        <f t="shared" si="47"/>
        <v>1.438552380952381E-2</v>
      </c>
      <c r="AE193" s="29">
        <f t="shared" si="51"/>
        <v>828.38610000000006</v>
      </c>
      <c r="AF193" s="29">
        <f t="shared" si="52"/>
        <v>56.761499999999998</v>
      </c>
      <c r="AG193" s="29">
        <f t="shared" si="53"/>
        <v>0</v>
      </c>
      <c r="AH193" s="29">
        <f t="shared" si="54"/>
        <v>45.314399999999999</v>
      </c>
    </row>
    <row r="194" spans="1:34" s="22" customFormat="1" ht="15.95" customHeight="1" x14ac:dyDescent="0.25">
      <c r="A194" s="23">
        <v>188</v>
      </c>
      <c r="B194" s="51" t="s">
        <v>113</v>
      </c>
      <c r="C194" s="49">
        <v>11</v>
      </c>
      <c r="D194" s="27">
        <v>1964</v>
      </c>
      <c r="E194" s="27">
        <v>5</v>
      </c>
      <c r="F194" s="52" t="s">
        <v>28</v>
      </c>
      <c r="G194" s="27" t="s">
        <v>29</v>
      </c>
      <c r="H194" s="29">
        <v>2590.8000000000002</v>
      </c>
      <c r="I194" s="29"/>
      <c r="J194" s="47">
        <f t="shared" si="57"/>
        <v>2590.8000000000002</v>
      </c>
      <c r="K194" s="29">
        <v>862</v>
      </c>
      <c r="L194" s="29">
        <v>642</v>
      </c>
      <c r="M194" s="29">
        <v>220</v>
      </c>
      <c r="N194" s="18">
        <v>0.61</v>
      </c>
      <c r="O194" s="19">
        <v>1.2999999999999999E-2</v>
      </c>
      <c r="P194" s="19">
        <v>1.2999999999999999E-2</v>
      </c>
      <c r="Q194" s="18">
        <f t="shared" si="48"/>
        <v>134.19999999999999</v>
      </c>
      <c r="R194" s="18">
        <f t="shared" si="49"/>
        <v>2.86</v>
      </c>
      <c r="S194" s="18">
        <f>P194*M194</f>
        <v>2.86</v>
      </c>
      <c r="T194" s="18">
        <f t="shared" si="50"/>
        <v>5.72</v>
      </c>
      <c r="U194" s="19">
        <v>5.73</v>
      </c>
      <c r="V194" s="19">
        <v>23.95</v>
      </c>
      <c r="W194" s="19">
        <f>Y194+X194</f>
        <v>136.04</v>
      </c>
      <c r="X194" s="19">
        <v>23.95</v>
      </c>
      <c r="Y194" s="19">
        <v>112.09</v>
      </c>
      <c r="Z194" s="19">
        <v>19.12</v>
      </c>
      <c r="AA194" s="20">
        <f t="shared" si="44"/>
        <v>0.29680639184807778</v>
      </c>
      <c r="AB194" s="20">
        <f t="shared" si="45"/>
        <v>2.643855179867222E-2</v>
      </c>
      <c r="AC194" s="20">
        <f t="shared" si="46"/>
        <v>0.15017538984097573</v>
      </c>
      <c r="AD194" s="20">
        <f t="shared" si="47"/>
        <v>4.2213370387525082E-2</v>
      </c>
      <c r="AE194" s="29">
        <f t="shared" si="51"/>
        <v>768.96600000000001</v>
      </c>
      <c r="AF194" s="29">
        <f t="shared" si="52"/>
        <v>68.496999999999986</v>
      </c>
      <c r="AG194" s="29">
        <f t="shared" si="53"/>
        <v>389.07439999999991</v>
      </c>
      <c r="AH194" s="29">
        <f t="shared" si="54"/>
        <v>109.36639999999998</v>
      </c>
    </row>
    <row r="195" spans="1:34" s="22" customFormat="1" ht="15.95" customHeight="1" x14ac:dyDescent="0.25">
      <c r="A195" s="23">
        <v>189</v>
      </c>
      <c r="B195" s="51" t="s">
        <v>113</v>
      </c>
      <c r="C195" s="49">
        <v>13</v>
      </c>
      <c r="D195" s="27">
        <v>1959</v>
      </c>
      <c r="E195" s="27">
        <v>5</v>
      </c>
      <c r="F195" s="52" t="s">
        <v>28</v>
      </c>
      <c r="G195" s="27" t="s">
        <v>35</v>
      </c>
      <c r="H195" s="29">
        <v>2538.4</v>
      </c>
      <c r="I195" s="29"/>
      <c r="J195" s="47">
        <f t="shared" si="57"/>
        <v>2538.4</v>
      </c>
      <c r="K195" s="29">
        <v>1627.4</v>
      </c>
      <c r="L195" s="29">
        <v>1415.5</v>
      </c>
      <c r="M195" s="29">
        <v>211.9</v>
      </c>
      <c r="N195" s="18">
        <v>0.61</v>
      </c>
      <c r="O195" s="19">
        <v>0.01</v>
      </c>
      <c r="P195" s="18">
        <v>0</v>
      </c>
      <c r="Q195" s="18">
        <f t="shared" si="48"/>
        <v>129.25900000000001</v>
      </c>
      <c r="R195" s="18">
        <f t="shared" si="49"/>
        <v>2.1190000000000002</v>
      </c>
      <c r="S195" s="18">
        <v>0</v>
      </c>
      <c r="T195" s="18">
        <f t="shared" si="50"/>
        <v>2.1190000000000002</v>
      </c>
      <c r="U195" s="19">
        <v>5.73</v>
      </c>
      <c r="V195" s="19">
        <v>23.95</v>
      </c>
      <c r="W195" s="18">
        <v>0</v>
      </c>
      <c r="X195" s="18">
        <v>0</v>
      </c>
      <c r="Y195" s="18">
        <v>0</v>
      </c>
      <c r="Z195" s="19">
        <v>19.12</v>
      </c>
      <c r="AA195" s="20">
        <f t="shared" si="44"/>
        <v>0.29177988890639778</v>
      </c>
      <c r="AB195" s="20">
        <f t="shared" si="45"/>
        <v>1.999292861645131E-2</v>
      </c>
      <c r="AC195" s="20">
        <f t="shared" si="46"/>
        <v>0</v>
      </c>
      <c r="AD195" s="20">
        <f t="shared" si="47"/>
        <v>1.596095178064923E-2</v>
      </c>
      <c r="AE195" s="29">
        <f t="shared" si="51"/>
        <v>740.65407000000016</v>
      </c>
      <c r="AF195" s="29">
        <f t="shared" si="52"/>
        <v>50.750050000000009</v>
      </c>
      <c r="AG195" s="29">
        <f t="shared" si="53"/>
        <v>0</v>
      </c>
      <c r="AH195" s="29">
        <f t="shared" si="54"/>
        <v>40.515280000000004</v>
      </c>
    </row>
    <row r="196" spans="1:34" s="22" customFormat="1" ht="15.95" customHeight="1" x14ac:dyDescent="0.25">
      <c r="A196" s="23">
        <v>190</v>
      </c>
      <c r="B196" s="51" t="s">
        <v>113</v>
      </c>
      <c r="C196" s="49">
        <v>15</v>
      </c>
      <c r="D196" s="27">
        <v>1959</v>
      </c>
      <c r="E196" s="27">
        <v>5</v>
      </c>
      <c r="F196" s="52" t="s">
        <v>28</v>
      </c>
      <c r="G196" s="27" t="s">
        <v>35</v>
      </c>
      <c r="H196" s="29">
        <v>3179.2</v>
      </c>
      <c r="I196" s="29"/>
      <c r="J196" s="47">
        <f t="shared" si="57"/>
        <v>3179.2</v>
      </c>
      <c r="K196" s="29">
        <v>2093.3000000000002</v>
      </c>
      <c r="L196" s="29">
        <v>1742.4</v>
      </c>
      <c r="M196" s="29">
        <v>350.9</v>
      </c>
      <c r="N196" s="18">
        <v>0.61</v>
      </c>
      <c r="O196" s="19">
        <v>0.01</v>
      </c>
      <c r="P196" s="18">
        <v>0</v>
      </c>
      <c r="Q196" s="18">
        <f t="shared" si="48"/>
        <v>214.04899999999998</v>
      </c>
      <c r="R196" s="18">
        <f t="shared" si="49"/>
        <v>3.5089999999999999</v>
      </c>
      <c r="S196" s="18">
        <v>0</v>
      </c>
      <c r="T196" s="18">
        <f t="shared" si="50"/>
        <v>3.5089999999999999</v>
      </c>
      <c r="U196" s="19">
        <v>5.73</v>
      </c>
      <c r="V196" s="19">
        <v>23.95</v>
      </c>
      <c r="W196" s="18">
        <v>0</v>
      </c>
      <c r="X196" s="18">
        <v>0</v>
      </c>
      <c r="Y196" s="18">
        <v>0</v>
      </c>
      <c r="Z196" s="19">
        <v>19.12</v>
      </c>
      <c r="AA196" s="20">
        <f t="shared" si="44"/>
        <v>0.38578911990437847</v>
      </c>
      <c r="AB196" s="20">
        <f t="shared" si="45"/>
        <v>2.6434496099647712E-2</v>
      </c>
      <c r="AC196" s="20">
        <f t="shared" si="46"/>
        <v>0</v>
      </c>
      <c r="AD196" s="20">
        <f t="shared" si="47"/>
        <v>2.1103447408152998E-2</v>
      </c>
      <c r="AE196" s="29">
        <f t="shared" si="51"/>
        <v>1226.5007699999999</v>
      </c>
      <c r="AF196" s="29">
        <f t="shared" si="52"/>
        <v>84.040549999999996</v>
      </c>
      <c r="AG196" s="29">
        <f t="shared" si="53"/>
        <v>0</v>
      </c>
      <c r="AH196" s="29">
        <f t="shared" si="54"/>
        <v>67.09208000000001</v>
      </c>
    </row>
    <row r="197" spans="1:34" s="22" customFormat="1" ht="15.95" customHeight="1" x14ac:dyDescent="0.25">
      <c r="A197" s="23">
        <v>191</v>
      </c>
      <c r="B197" s="51" t="s">
        <v>113</v>
      </c>
      <c r="C197" s="49">
        <v>20</v>
      </c>
      <c r="D197" s="27">
        <v>1959</v>
      </c>
      <c r="E197" s="27">
        <v>5</v>
      </c>
      <c r="F197" s="52" t="s">
        <v>28</v>
      </c>
      <c r="G197" s="27" t="s">
        <v>35</v>
      </c>
      <c r="H197" s="29">
        <v>3163</v>
      </c>
      <c r="I197" s="29"/>
      <c r="J197" s="47">
        <f t="shared" si="57"/>
        <v>3163</v>
      </c>
      <c r="K197" s="29">
        <v>1328.5</v>
      </c>
      <c r="L197" s="29">
        <v>936</v>
      </c>
      <c r="M197" s="29">
        <v>392.5</v>
      </c>
      <c r="N197" s="18">
        <v>0.61</v>
      </c>
      <c r="O197" s="19">
        <v>0.01</v>
      </c>
      <c r="P197" s="18">
        <v>0</v>
      </c>
      <c r="Q197" s="18">
        <f t="shared" si="48"/>
        <v>239.42499999999998</v>
      </c>
      <c r="R197" s="18">
        <f t="shared" si="49"/>
        <v>3.9250000000000003</v>
      </c>
      <c r="S197" s="18">
        <v>0</v>
      </c>
      <c r="T197" s="18">
        <f t="shared" si="50"/>
        <v>3.9250000000000003</v>
      </c>
      <c r="U197" s="19">
        <v>5.73</v>
      </c>
      <c r="V197" s="19">
        <v>23.95</v>
      </c>
      <c r="W197" s="18">
        <v>0</v>
      </c>
      <c r="X197" s="18">
        <v>0</v>
      </c>
      <c r="Y197" s="18">
        <v>0</v>
      </c>
      <c r="Z197" s="19">
        <v>19.12</v>
      </c>
      <c r="AA197" s="20">
        <f t="shared" si="44"/>
        <v>0.43373545684476761</v>
      </c>
      <c r="AB197" s="20">
        <f t="shared" si="45"/>
        <v>2.9719807145115396E-2</v>
      </c>
      <c r="AC197" s="20">
        <f t="shared" si="46"/>
        <v>0</v>
      </c>
      <c r="AD197" s="20">
        <f t="shared" si="47"/>
        <v>2.3726209294973127E-2</v>
      </c>
      <c r="AE197" s="29">
        <f t="shared" si="51"/>
        <v>1371.90525</v>
      </c>
      <c r="AF197" s="29">
        <f t="shared" si="52"/>
        <v>94.003749999999997</v>
      </c>
      <c r="AG197" s="29">
        <f t="shared" si="53"/>
        <v>0</v>
      </c>
      <c r="AH197" s="29">
        <f t="shared" si="54"/>
        <v>75.046000000000006</v>
      </c>
    </row>
    <row r="198" spans="1:34" s="22" customFormat="1" ht="15.95" customHeight="1" x14ac:dyDescent="0.25">
      <c r="A198" s="23">
        <v>192</v>
      </c>
      <c r="B198" s="51" t="s">
        <v>113</v>
      </c>
      <c r="C198" s="49">
        <v>24</v>
      </c>
      <c r="D198" s="27">
        <v>1960</v>
      </c>
      <c r="E198" s="27">
        <v>5</v>
      </c>
      <c r="F198" s="52" t="s">
        <v>28</v>
      </c>
      <c r="G198" s="27" t="s">
        <v>29</v>
      </c>
      <c r="H198" s="29">
        <v>3640.3</v>
      </c>
      <c r="I198" s="29"/>
      <c r="J198" s="47">
        <f t="shared" si="57"/>
        <v>3640.3</v>
      </c>
      <c r="K198" s="29">
        <v>1954.9</v>
      </c>
      <c r="L198" s="29">
        <v>1614.6999999999998</v>
      </c>
      <c r="M198" s="29">
        <v>340.2</v>
      </c>
      <c r="N198" s="18">
        <v>0.61</v>
      </c>
      <c r="O198" s="19">
        <v>1.2999999999999999E-2</v>
      </c>
      <c r="P198" s="19">
        <v>1.2999999999999999E-2</v>
      </c>
      <c r="Q198" s="18">
        <f t="shared" si="48"/>
        <v>207.52199999999999</v>
      </c>
      <c r="R198" s="18">
        <f t="shared" si="49"/>
        <v>4.4226000000000001</v>
      </c>
      <c r="S198" s="18">
        <f>P198*M198</f>
        <v>4.4226000000000001</v>
      </c>
      <c r="T198" s="18">
        <f t="shared" si="50"/>
        <v>8.8452000000000002</v>
      </c>
      <c r="U198" s="19">
        <v>5.73</v>
      </c>
      <c r="V198" s="19">
        <v>23.95</v>
      </c>
      <c r="W198" s="19">
        <f>Y198+X198</f>
        <v>136.04</v>
      </c>
      <c r="X198" s="19">
        <v>23.95</v>
      </c>
      <c r="Y198" s="19">
        <v>112.09</v>
      </c>
      <c r="Z198" s="19">
        <v>19.12</v>
      </c>
      <c r="AA198" s="20">
        <f t="shared" si="44"/>
        <v>0.32664919374776802</v>
      </c>
      <c r="AB198" s="20">
        <f t="shared" si="45"/>
        <v>2.9096851907809793E-2</v>
      </c>
      <c r="AC198" s="20">
        <f t="shared" si="46"/>
        <v>0.16527497843584318</v>
      </c>
      <c r="AD198" s="20">
        <f t="shared" si="47"/>
        <v>4.6457771062824491E-2</v>
      </c>
      <c r="AE198" s="29">
        <f t="shared" si="51"/>
        <v>1189.10106</v>
      </c>
      <c r="AF198" s="29">
        <f t="shared" si="52"/>
        <v>105.92126999999999</v>
      </c>
      <c r="AG198" s="29">
        <f t="shared" si="53"/>
        <v>601.65050399999996</v>
      </c>
      <c r="AH198" s="29">
        <f t="shared" si="54"/>
        <v>169.12022400000001</v>
      </c>
    </row>
    <row r="199" spans="1:34" s="22" customFormat="1" ht="15.95" customHeight="1" x14ac:dyDescent="0.25">
      <c r="A199" s="23">
        <v>193</v>
      </c>
      <c r="B199" s="51" t="s">
        <v>113</v>
      </c>
      <c r="C199" s="49">
        <v>25</v>
      </c>
      <c r="D199" s="27">
        <v>1960</v>
      </c>
      <c r="E199" s="27">
        <v>5</v>
      </c>
      <c r="F199" s="52" t="s">
        <v>28</v>
      </c>
      <c r="G199" s="27" t="s">
        <v>35</v>
      </c>
      <c r="H199" s="29">
        <v>2529.6999999999998</v>
      </c>
      <c r="I199" s="29"/>
      <c r="J199" s="47">
        <f t="shared" si="57"/>
        <v>2529.6999999999998</v>
      </c>
      <c r="K199" s="29">
        <v>1601.4</v>
      </c>
      <c r="L199" s="29">
        <v>1375.8</v>
      </c>
      <c r="M199" s="29">
        <v>225.6</v>
      </c>
      <c r="N199" s="18">
        <v>0.61</v>
      </c>
      <c r="O199" s="19">
        <v>0.01</v>
      </c>
      <c r="P199" s="18">
        <v>0</v>
      </c>
      <c r="Q199" s="18">
        <f t="shared" si="48"/>
        <v>137.61599999999999</v>
      </c>
      <c r="R199" s="18">
        <f t="shared" si="49"/>
        <v>2.2559999999999998</v>
      </c>
      <c r="S199" s="18">
        <v>0</v>
      </c>
      <c r="T199" s="18">
        <f t="shared" si="50"/>
        <v>2.2559999999999998</v>
      </c>
      <c r="U199" s="19">
        <v>5.73</v>
      </c>
      <c r="V199" s="19">
        <v>23.95</v>
      </c>
      <c r="W199" s="18">
        <v>0</v>
      </c>
      <c r="X199" s="18">
        <v>0</v>
      </c>
      <c r="Y199" s="18">
        <v>0</v>
      </c>
      <c r="Z199" s="19">
        <v>19.12</v>
      </c>
      <c r="AA199" s="20">
        <f t="shared" si="44"/>
        <v>0.31171272482903112</v>
      </c>
      <c r="AB199" s="20">
        <f t="shared" si="45"/>
        <v>2.1358738190299244E-2</v>
      </c>
      <c r="AC199" s="20">
        <f t="shared" si="46"/>
        <v>0</v>
      </c>
      <c r="AD199" s="20">
        <f t="shared" si="47"/>
        <v>1.7051318338142864E-2</v>
      </c>
      <c r="AE199" s="29">
        <f t="shared" si="51"/>
        <v>788.53967999999998</v>
      </c>
      <c r="AF199" s="29">
        <f t="shared" si="52"/>
        <v>54.031199999999991</v>
      </c>
      <c r="AG199" s="29">
        <f t="shared" si="53"/>
        <v>0</v>
      </c>
      <c r="AH199" s="29">
        <f t="shared" si="54"/>
        <v>43.134720000000002</v>
      </c>
    </row>
    <row r="200" spans="1:34" s="22" customFormat="1" ht="15.95" customHeight="1" x14ac:dyDescent="0.25">
      <c r="A200" s="23">
        <v>194</v>
      </c>
      <c r="B200" s="51" t="s">
        <v>113</v>
      </c>
      <c r="C200" s="49">
        <v>28</v>
      </c>
      <c r="D200" s="27">
        <v>1961</v>
      </c>
      <c r="E200" s="27">
        <v>5</v>
      </c>
      <c r="F200" s="52" t="s">
        <v>28</v>
      </c>
      <c r="G200" s="27" t="s">
        <v>35</v>
      </c>
      <c r="H200" s="29">
        <v>3264.5</v>
      </c>
      <c r="I200" s="29"/>
      <c r="J200" s="47">
        <f t="shared" si="57"/>
        <v>3264.5</v>
      </c>
      <c r="K200" s="29">
        <v>1246.5</v>
      </c>
      <c r="L200" s="29">
        <v>939.8</v>
      </c>
      <c r="M200" s="29">
        <v>306.7</v>
      </c>
      <c r="N200" s="18">
        <v>0.61</v>
      </c>
      <c r="O200" s="19">
        <v>0.01</v>
      </c>
      <c r="P200" s="18">
        <v>0</v>
      </c>
      <c r="Q200" s="18">
        <f t="shared" si="48"/>
        <v>187.08699999999999</v>
      </c>
      <c r="R200" s="18">
        <f t="shared" si="49"/>
        <v>3.0670000000000002</v>
      </c>
      <c r="S200" s="18">
        <v>0</v>
      </c>
      <c r="T200" s="18">
        <f t="shared" si="50"/>
        <v>3.0670000000000002</v>
      </c>
      <c r="U200" s="19">
        <v>5.73</v>
      </c>
      <c r="V200" s="19">
        <v>23.95</v>
      </c>
      <c r="W200" s="18">
        <v>0</v>
      </c>
      <c r="X200" s="18">
        <v>0</v>
      </c>
      <c r="Y200" s="18">
        <v>0</v>
      </c>
      <c r="Z200" s="19">
        <v>19.12</v>
      </c>
      <c r="AA200" s="20">
        <f t="shared" ref="AA200:AA263" si="60">(Q200/J200)*U200</f>
        <v>0.32838367590748962</v>
      </c>
      <c r="AB200" s="20">
        <f t="shared" ref="AB200:AB263" si="61">(R200/J200)*V200</f>
        <v>2.2501041507122073E-2</v>
      </c>
      <c r="AC200" s="20">
        <f t="shared" ref="AC200:AC263" si="62">(S200/J200)*W200</f>
        <v>0</v>
      </c>
      <c r="AD200" s="20">
        <f t="shared" ref="AD200:AD263" si="63">(T200/J200)*Z200</f>
        <v>1.7963253178128351E-2</v>
      </c>
      <c r="AE200" s="29">
        <f t="shared" si="51"/>
        <v>1072.0085099999999</v>
      </c>
      <c r="AF200" s="29">
        <f t="shared" si="52"/>
        <v>73.454650000000001</v>
      </c>
      <c r="AG200" s="29">
        <f t="shared" si="53"/>
        <v>0</v>
      </c>
      <c r="AH200" s="29">
        <f t="shared" si="54"/>
        <v>58.641040000000004</v>
      </c>
    </row>
    <row r="201" spans="1:34" s="22" customFormat="1" ht="15.95" customHeight="1" x14ac:dyDescent="0.25">
      <c r="A201" s="23">
        <v>195</v>
      </c>
      <c r="B201" s="51" t="s">
        <v>113</v>
      </c>
      <c r="C201" s="49">
        <v>30</v>
      </c>
      <c r="D201" s="27">
        <v>1961</v>
      </c>
      <c r="E201" s="27">
        <v>5</v>
      </c>
      <c r="F201" s="52" t="s">
        <v>28</v>
      </c>
      <c r="G201" s="27" t="s">
        <v>29</v>
      </c>
      <c r="H201" s="29">
        <v>3629</v>
      </c>
      <c r="I201" s="29"/>
      <c r="J201" s="47">
        <f t="shared" si="57"/>
        <v>3629</v>
      </c>
      <c r="K201" s="29">
        <v>2230</v>
      </c>
      <c r="L201" s="29">
        <v>1791</v>
      </c>
      <c r="M201" s="29">
        <v>439</v>
      </c>
      <c r="N201" s="18">
        <v>0.61</v>
      </c>
      <c r="O201" s="19">
        <v>1.2999999999999999E-2</v>
      </c>
      <c r="P201" s="19">
        <v>1.2999999999999999E-2</v>
      </c>
      <c r="Q201" s="18">
        <f t="shared" ref="Q201:Q264" si="64">N201*M201</f>
        <v>267.79000000000002</v>
      </c>
      <c r="R201" s="18">
        <f t="shared" ref="R201:R264" si="65">O201*M201</f>
        <v>5.7069999999999999</v>
      </c>
      <c r="S201" s="18">
        <f>P201*M201</f>
        <v>5.7069999999999999</v>
      </c>
      <c r="T201" s="18">
        <f t="shared" ref="T201:T264" si="66">R201+S201</f>
        <v>11.414</v>
      </c>
      <c r="U201" s="19">
        <v>5.73</v>
      </c>
      <c r="V201" s="19">
        <v>23.95</v>
      </c>
      <c r="W201" s="19">
        <f>Y201+X201</f>
        <v>136.04</v>
      </c>
      <c r="X201" s="19">
        <v>23.95</v>
      </c>
      <c r="Y201" s="19">
        <v>112.09</v>
      </c>
      <c r="Z201" s="19">
        <v>19.12</v>
      </c>
      <c r="AA201" s="20">
        <f t="shared" si="60"/>
        <v>0.42282631578947377</v>
      </c>
      <c r="AB201" s="20">
        <f t="shared" si="61"/>
        <v>3.7663998346651968E-2</v>
      </c>
      <c r="AC201" s="20">
        <f t="shared" si="62"/>
        <v>0.2139378010471204</v>
      </c>
      <c r="AD201" s="20">
        <f t="shared" si="63"/>
        <v>6.013658859189859E-2</v>
      </c>
      <c r="AE201" s="29">
        <f t="shared" ref="AE201:AE264" si="67">AA201*J201</f>
        <v>1534.4367000000004</v>
      </c>
      <c r="AF201" s="29">
        <f t="shared" ref="AF201:AF264" si="68">AB201*J201</f>
        <v>136.68265</v>
      </c>
      <c r="AG201" s="29">
        <f t="shared" ref="AG201:AG264" si="69">AC201*J201</f>
        <v>776.38027999999997</v>
      </c>
      <c r="AH201" s="29">
        <f t="shared" ref="AH201:AH264" si="70">AD201*J201</f>
        <v>218.23567999999997</v>
      </c>
    </row>
    <row r="202" spans="1:34" s="22" customFormat="1" ht="15.95" customHeight="1" x14ac:dyDescent="0.25">
      <c r="A202" s="23">
        <v>196</v>
      </c>
      <c r="B202" s="51" t="s">
        <v>113</v>
      </c>
      <c r="C202" s="49">
        <v>32</v>
      </c>
      <c r="D202" s="27">
        <v>1960</v>
      </c>
      <c r="E202" s="27">
        <v>5</v>
      </c>
      <c r="F202" s="52" t="s">
        <v>28</v>
      </c>
      <c r="G202" s="27" t="s">
        <v>35</v>
      </c>
      <c r="H202" s="29">
        <v>3268.1</v>
      </c>
      <c r="I202" s="29"/>
      <c r="J202" s="47">
        <f t="shared" si="57"/>
        <v>3268.1</v>
      </c>
      <c r="K202" s="29">
        <v>1332.3</v>
      </c>
      <c r="L202" s="29">
        <v>930.8</v>
      </c>
      <c r="M202" s="29">
        <v>401.5</v>
      </c>
      <c r="N202" s="18">
        <v>0.61</v>
      </c>
      <c r="O202" s="19">
        <v>0.01</v>
      </c>
      <c r="P202" s="18">
        <v>0</v>
      </c>
      <c r="Q202" s="18">
        <f t="shared" si="64"/>
        <v>244.91499999999999</v>
      </c>
      <c r="R202" s="18">
        <f t="shared" si="65"/>
        <v>4.0149999999999997</v>
      </c>
      <c r="S202" s="18">
        <v>0</v>
      </c>
      <c r="T202" s="18">
        <f t="shared" si="66"/>
        <v>4.0149999999999997</v>
      </c>
      <c r="U202" s="19">
        <v>5.73</v>
      </c>
      <c r="V202" s="19">
        <v>23.95</v>
      </c>
      <c r="W202" s="18">
        <v>0</v>
      </c>
      <c r="X202" s="18">
        <v>0</v>
      </c>
      <c r="Y202" s="18">
        <v>0</v>
      </c>
      <c r="Z202" s="19">
        <v>19.12</v>
      </c>
      <c r="AA202" s="20">
        <f t="shared" si="60"/>
        <v>0.42941248737798726</v>
      </c>
      <c r="AB202" s="20">
        <f t="shared" si="61"/>
        <v>2.9423594749242676E-2</v>
      </c>
      <c r="AC202" s="20">
        <f t="shared" si="62"/>
        <v>0</v>
      </c>
      <c r="AD202" s="20">
        <f t="shared" si="63"/>
        <v>2.3489734096263884E-2</v>
      </c>
      <c r="AE202" s="29">
        <f t="shared" si="67"/>
        <v>1403.3629500000002</v>
      </c>
      <c r="AF202" s="29">
        <f t="shared" si="68"/>
        <v>96.159249999999986</v>
      </c>
      <c r="AG202" s="29">
        <f t="shared" si="69"/>
        <v>0</v>
      </c>
      <c r="AH202" s="29">
        <f t="shared" si="70"/>
        <v>76.766800000000003</v>
      </c>
    </row>
    <row r="203" spans="1:34" s="22" customFormat="1" ht="15.95" customHeight="1" x14ac:dyDescent="0.25">
      <c r="A203" s="23">
        <v>197</v>
      </c>
      <c r="B203" s="51" t="s">
        <v>113</v>
      </c>
      <c r="C203" s="49">
        <v>34</v>
      </c>
      <c r="D203" s="27">
        <v>1992</v>
      </c>
      <c r="E203" s="27">
        <v>14</v>
      </c>
      <c r="F203" s="28" t="s">
        <v>32</v>
      </c>
      <c r="G203" s="36" t="s">
        <v>33</v>
      </c>
      <c r="H203" s="29">
        <v>4662.5</v>
      </c>
      <c r="I203" s="29"/>
      <c r="J203" s="47">
        <f t="shared" si="57"/>
        <v>4662.5</v>
      </c>
      <c r="K203" s="29">
        <v>2178.6</v>
      </c>
      <c r="L203" s="29">
        <v>1040</v>
      </c>
      <c r="M203" s="29">
        <v>1138.5999999999999</v>
      </c>
      <c r="N203" s="18">
        <v>2.88</v>
      </c>
      <c r="O203" s="19">
        <v>7.0000000000000001E-3</v>
      </c>
      <c r="P203" s="19">
        <v>7.0000000000000001E-3</v>
      </c>
      <c r="Q203" s="18">
        <f t="shared" si="64"/>
        <v>3279.1679999999997</v>
      </c>
      <c r="R203" s="18">
        <f t="shared" si="65"/>
        <v>7.9701999999999993</v>
      </c>
      <c r="S203" s="18">
        <f>P203*M203</f>
        <v>7.9701999999999993</v>
      </c>
      <c r="T203" s="18">
        <f t="shared" si="66"/>
        <v>15.940399999999999</v>
      </c>
      <c r="U203" s="19">
        <v>4.01</v>
      </c>
      <c r="V203" s="19">
        <v>23.95</v>
      </c>
      <c r="W203" s="18">
        <f>X203+Y203</f>
        <v>152.56</v>
      </c>
      <c r="X203" s="19">
        <v>23.95</v>
      </c>
      <c r="Y203" s="18">
        <v>128.61000000000001</v>
      </c>
      <c r="Z203" s="19">
        <v>19.12</v>
      </c>
      <c r="AA203" s="20">
        <f t="shared" si="60"/>
        <v>2.8202603067024121</v>
      </c>
      <c r="AB203" s="20">
        <f t="shared" si="61"/>
        <v>4.0940759249329751E-2</v>
      </c>
      <c r="AC203" s="20">
        <f t="shared" si="62"/>
        <v>0.26079007227882034</v>
      </c>
      <c r="AD203" s="20">
        <f t="shared" si="63"/>
        <v>6.5368460697050934E-2</v>
      </c>
      <c r="AE203" s="29">
        <f t="shared" si="67"/>
        <v>13149.463679999997</v>
      </c>
      <c r="AF203" s="29">
        <f t="shared" si="68"/>
        <v>190.88628999999997</v>
      </c>
      <c r="AG203" s="29">
        <f t="shared" si="69"/>
        <v>1215.9337119999998</v>
      </c>
      <c r="AH203" s="29">
        <f t="shared" si="70"/>
        <v>304.78044799999998</v>
      </c>
    </row>
    <row r="204" spans="1:34" s="22" customFormat="1" ht="15.95" customHeight="1" x14ac:dyDescent="0.25">
      <c r="A204" s="23">
        <v>198</v>
      </c>
      <c r="B204" s="51" t="s">
        <v>114</v>
      </c>
      <c r="C204" s="49">
        <v>7</v>
      </c>
      <c r="D204" s="27">
        <v>1955</v>
      </c>
      <c r="E204" s="27">
        <v>2</v>
      </c>
      <c r="F204" s="52" t="s">
        <v>28</v>
      </c>
      <c r="G204" s="27" t="s">
        <v>35</v>
      </c>
      <c r="H204" s="29">
        <v>611.29999999999995</v>
      </c>
      <c r="I204" s="29"/>
      <c r="J204" s="47">
        <f t="shared" si="57"/>
        <v>611.29999999999995</v>
      </c>
      <c r="K204" s="29">
        <v>554.29999999999995</v>
      </c>
      <c r="L204" s="29">
        <v>440.3</v>
      </c>
      <c r="M204" s="29">
        <v>114</v>
      </c>
      <c r="N204" s="18">
        <v>0.61</v>
      </c>
      <c r="O204" s="19">
        <v>0.01</v>
      </c>
      <c r="P204" s="18">
        <v>0</v>
      </c>
      <c r="Q204" s="18">
        <f t="shared" si="64"/>
        <v>69.539999999999992</v>
      </c>
      <c r="R204" s="18">
        <f t="shared" si="65"/>
        <v>1.1400000000000001</v>
      </c>
      <c r="S204" s="18">
        <v>0</v>
      </c>
      <c r="T204" s="18">
        <f t="shared" si="66"/>
        <v>1.1400000000000001</v>
      </c>
      <c r="U204" s="19">
        <v>5.73</v>
      </c>
      <c r="V204" s="19">
        <v>23.95</v>
      </c>
      <c r="W204" s="18">
        <v>0</v>
      </c>
      <c r="X204" s="18">
        <v>0</v>
      </c>
      <c r="Y204" s="18">
        <v>0</v>
      </c>
      <c r="Z204" s="19">
        <v>19.12</v>
      </c>
      <c r="AA204" s="20">
        <f t="shared" si="60"/>
        <v>0.65183085228202187</v>
      </c>
      <c r="AB204" s="20">
        <f t="shared" si="61"/>
        <v>4.4663831179453627E-2</v>
      </c>
      <c r="AC204" s="20">
        <f t="shared" si="62"/>
        <v>0</v>
      </c>
      <c r="AD204" s="20">
        <f t="shared" si="63"/>
        <v>3.5656469818419773E-2</v>
      </c>
      <c r="AE204" s="29">
        <f t="shared" si="67"/>
        <v>398.46419999999995</v>
      </c>
      <c r="AF204" s="29">
        <f t="shared" si="68"/>
        <v>27.303000000000001</v>
      </c>
      <c r="AG204" s="29">
        <f t="shared" si="69"/>
        <v>0</v>
      </c>
      <c r="AH204" s="29">
        <f t="shared" si="70"/>
        <v>21.796800000000005</v>
      </c>
    </row>
    <row r="205" spans="1:34" s="22" customFormat="1" ht="15.95" customHeight="1" x14ac:dyDescent="0.25">
      <c r="A205" s="23">
        <v>199</v>
      </c>
      <c r="B205" s="51" t="s">
        <v>114</v>
      </c>
      <c r="C205" s="49">
        <v>9</v>
      </c>
      <c r="D205" s="27">
        <v>1954</v>
      </c>
      <c r="E205" s="27">
        <v>4</v>
      </c>
      <c r="F205" s="52" t="s">
        <v>28</v>
      </c>
      <c r="G205" s="27" t="s">
        <v>35</v>
      </c>
      <c r="H205" s="29">
        <v>1661.7</v>
      </c>
      <c r="I205" s="29">
        <v>917.4</v>
      </c>
      <c r="J205" s="47">
        <f t="shared" si="57"/>
        <v>2579.1</v>
      </c>
      <c r="K205" s="29">
        <v>2050.8000000000002</v>
      </c>
      <c r="L205" s="29">
        <v>1764.8</v>
      </c>
      <c r="M205" s="29">
        <v>286</v>
      </c>
      <c r="N205" s="18">
        <v>0.61</v>
      </c>
      <c r="O205" s="19">
        <v>0.01</v>
      </c>
      <c r="P205" s="18">
        <v>0</v>
      </c>
      <c r="Q205" s="18">
        <f t="shared" si="64"/>
        <v>174.46</v>
      </c>
      <c r="R205" s="18">
        <f t="shared" si="65"/>
        <v>2.86</v>
      </c>
      <c r="S205" s="18">
        <v>0</v>
      </c>
      <c r="T205" s="18">
        <f t="shared" si="66"/>
        <v>2.86</v>
      </c>
      <c r="U205" s="19">
        <v>5.73</v>
      </c>
      <c r="V205" s="19">
        <v>23.95</v>
      </c>
      <c r="W205" s="18">
        <v>0</v>
      </c>
      <c r="X205" s="18">
        <v>0</v>
      </c>
      <c r="Y205" s="18">
        <v>0</v>
      </c>
      <c r="Z205" s="19">
        <v>19.12</v>
      </c>
      <c r="AA205" s="20">
        <f t="shared" si="60"/>
        <v>0.38759869721996049</v>
      </c>
      <c r="AB205" s="20">
        <f t="shared" si="61"/>
        <v>2.6558489395525568E-2</v>
      </c>
      <c r="AC205" s="20">
        <f t="shared" si="62"/>
        <v>0</v>
      </c>
      <c r="AD205" s="20">
        <f t="shared" si="63"/>
        <v>2.1202434957931064E-2</v>
      </c>
      <c r="AE205" s="29">
        <f t="shared" si="67"/>
        <v>999.6558</v>
      </c>
      <c r="AF205" s="29">
        <f t="shared" si="68"/>
        <v>68.496999999999986</v>
      </c>
      <c r="AG205" s="29">
        <f t="shared" si="69"/>
        <v>0</v>
      </c>
      <c r="AH205" s="29">
        <f t="shared" si="70"/>
        <v>54.683200000000006</v>
      </c>
    </row>
    <row r="206" spans="1:34" s="22" customFormat="1" ht="15.95" customHeight="1" x14ac:dyDescent="0.25">
      <c r="A206" s="23">
        <v>200</v>
      </c>
      <c r="B206" s="48" t="s">
        <v>114</v>
      </c>
      <c r="C206" s="34" t="s">
        <v>115</v>
      </c>
      <c r="D206" s="36">
        <v>2000</v>
      </c>
      <c r="E206" s="36">
        <v>4</v>
      </c>
      <c r="F206" s="28" t="s">
        <v>32</v>
      </c>
      <c r="G206" s="36" t="s">
        <v>29</v>
      </c>
      <c r="H206" s="29">
        <v>1817.3</v>
      </c>
      <c r="I206" s="29"/>
      <c r="J206" s="47">
        <f t="shared" si="57"/>
        <v>1817.3</v>
      </c>
      <c r="K206" s="29">
        <v>1122.5</v>
      </c>
      <c r="L206" s="29">
        <v>630.79999999999995</v>
      </c>
      <c r="M206" s="29">
        <v>491.7</v>
      </c>
      <c r="N206" s="18">
        <v>0.61</v>
      </c>
      <c r="O206" s="19">
        <v>1.2999999999999999E-2</v>
      </c>
      <c r="P206" s="19">
        <v>1.2999999999999999E-2</v>
      </c>
      <c r="Q206" s="18">
        <f t="shared" si="64"/>
        <v>299.93700000000001</v>
      </c>
      <c r="R206" s="18">
        <f t="shared" si="65"/>
        <v>6.3920999999999992</v>
      </c>
      <c r="S206" s="18">
        <f t="shared" ref="S206:S211" si="71">P206*M206</f>
        <v>6.3920999999999992</v>
      </c>
      <c r="T206" s="18">
        <f t="shared" si="66"/>
        <v>12.784199999999998</v>
      </c>
      <c r="U206" s="19">
        <v>4.01</v>
      </c>
      <c r="V206" s="19">
        <v>23.95</v>
      </c>
      <c r="W206" s="19">
        <f>Y206+X206</f>
        <v>136.04</v>
      </c>
      <c r="X206" s="19">
        <v>23.95</v>
      </c>
      <c r="Y206" s="19">
        <v>112.09</v>
      </c>
      <c r="Z206" s="19">
        <v>19.12</v>
      </c>
      <c r="AA206" s="20">
        <f t="shared" si="60"/>
        <v>0.66183204204038959</v>
      </c>
      <c r="AB206" s="20">
        <f t="shared" si="61"/>
        <v>8.4240794035107022E-2</v>
      </c>
      <c r="AC206" s="20">
        <f t="shared" si="62"/>
        <v>0.47850177956308804</v>
      </c>
      <c r="AD206" s="20">
        <f t="shared" si="63"/>
        <v>0.13450388158256754</v>
      </c>
      <c r="AE206" s="29">
        <f t="shared" si="67"/>
        <v>1202.74737</v>
      </c>
      <c r="AF206" s="29">
        <f t="shared" si="68"/>
        <v>153.09079499999999</v>
      </c>
      <c r="AG206" s="29">
        <f t="shared" si="69"/>
        <v>869.58128399999987</v>
      </c>
      <c r="AH206" s="29">
        <f t="shared" si="70"/>
        <v>244.43390399999998</v>
      </c>
    </row>
    <row r="207" spans="1:34" s="22" customFormat="1" ht="15.95" customHeight="1" x14ac:dyDescent="0.25">
      <c r="A207" s="23">
        <v>201</v>
      </c>
      <c r="B207" s="48" t="s">
        <v>116</v>
      </c>
      <c r="C207" s="49">
        <v>7</v>
      </c>
      <c r="D207" s="36">
        <v>1982</v>
      </c>
      <c r="E207" s="36">
        <v>9</v>
      </c>
      <c r="F207" s="52" t="s">
        <v>28</v>
      </c>
      <c r="G207" s="36" t="s">
        <v>33</v>
      </c>
      <c r="H207" s="29">
        <v>5506.5</v>
      </c>
      <c r="I207" s="29"/>
      <c r="J207" s="47">
        <f t="shared" si="57"/>
        <v>5506.5</v>
      </c>
      <c r="K207" s="29">
        <v>1689.4</v>
      </c>
      <c r="L207" s="29">
        <v>861.7</v>
      </c>
      <c r="M207" s="29">
        <v>827.7</v>
      </c>
      <c r="N207" s="18">
        <v>2.88</v>
      </c>
      <c r="O207" s="19">
        <v>1.2E-2</v>
      </c>
      <c r="P207" s="19">
        <v>1.2E-2</v>
      </c>
      <c r="Q207" s="18">
        <f t="shared" si="64"/>
        <v>2383.7759999999998</v>
      </c>
      <c r="R207" s="18">
        <f t="shared" si="65"/>
        <v>9.9324000000000012</v>
      </c>
      <c r="S207" s="18">
        <f t="shared" si="71"/>
        <v>9.9324000000000012</v>
      </c>
      <c r="T207" s="18">
        <f t="shared" si="66"/>
        <v>19.864800000000002</v>
      </c>
      <c r="U207" s="19">
        <v>5.73</v>
      </c>
      <c r="V207" s="19">
        <v>23.95</v>
      </c>
      <c r="W207" s="18">
        <f>X207+Y207</f>
        <v>152.56</v>
      </c>
      <c r="X207" s="19">
        <v>23.95</v>
      </c>
      <c r="Y207" s="18">
        <v>128.61000000000001</v>
      </c>
      <c r="Z207" s="19">
        <v>19.12</v>
      </c>
      <c r="AA207" s="20">
        <f t="shared" si="60"/>
        <v>2.4805296431490058</v>
      </c>
      <c r="AB207" s="20">
        <f t="shared" si="61"/>
        <v>4.3200032688640699E-2</v>
      </c>
      <c r="AC207" s="20">
        <f t="shared" si="62"/>
        <v>0.27518150258785073</v>
      </c>
      <c r="AD207" s="20">
        <f t="shared" si="63"/>
        <v>6.8975751566330706E-2</v>
      </c>
      <c r="AE207" s="29">
        <f t="shared" si="67"/>
        <v>13659.036480000001</v>
      </c>
      <c r="AF207" s="29">
        <f t="shared" si="68"/>
        <v>237.88098000000002</v>
      </c>
      <c r="AG207" s="29">
        <f t="shared" si="69"/>
        <v>1515.2869440000002</v>
      </c>
      <c r="AH207" s="29">
        <f t="shared" si="70"/>
        <v>379.81497600000006</v>
      </c>
    </row>
    <row r="208" spans="1:34" s="22" customFormat="1" ht="15.95" customHeight="1" x14ac:dyDescent="0.25">
      <c r="A208" s="23">
        <v>202</v>
      </c>
      <c r="B208" s="51" t="s">
        <v>116</v>
      </c>
      <c r="C208" s="34" t="s">
        <v>117</v>
      </c>
      <c r="D208" s="27">
        <v>1983</v>
      </c>
      <c r="E208" s="27">
        <v>14</v>
      </c>
      <c r="F208" s="28" t="s">
        <v>32</v>
      </c>
      <c r="G208" s="27" t="s">
        <v>33</v>
      </c>
      <c r="H208" s="29">
        <v>4626.2</v>
      </c>
      <c r="I208" s="29"/>
      <c r="J208" s="47">
        <f t="shared" si="57"/>
        <v>4626.2</v>
      </c>
      <c r="K208" s="29">
        <v>2069.6</v>
      </c>
      <c r="L208" s="29">
        <v>1035.4000000000001</v>
      </c>
      <c r="M208" s="29">
        <v>1034.2</v>
      </c>
      <c r="N208" s="18">
        <v>2.88</v>
      </c>
      <c r="O208" s="19">
        <v>7.0000000000000001E-3</v>
      </c>
      <c r="P208" s="19">
        <v>7.0000000000000001E-3</v>
      </c>
      <c r="Q208" s="18">
        <f t="shared" si="64"/>
        <v>2978.4960000000001</v>
      </c>
      <c r="R208" s="18">
        <f t="shared" si="65"/>
        <v>7.2394000000000007</v>
      </c>
      <c r="S208" s="18">
        <f t="shared" si="71"/>
        <v>7.2394000000000007</v>
      </c>
      <c r="T208" s="18">
        <f t="shared" si="66"/>
        <v>14.478800000000001</v>
      </c>
      <c r="U208" s="19">
        <v>4.01</v>
      </c>
      <c r="V208" s="19">
        <v>23.95</v>
      </c>
      <c r="W208" s="18">
        <f>X208+Y208</f>
        <v>152.56</v>
      </c>
      <c r="X208" s="19">
        <v>23.95</v>
      </c>
      <c r="Y208" s="18">
        <v>128.61000000000001</v>
      </c>
      <c r="Z208" s="19">
        <v>19.12</v>
      </c>
      <c r="AA208" s="20">
        <f t="shared" si="60"/>
        <v>2.581766668107734</v>
      </c>
      <c r="AB208" s="20">
        <f t="shared" si="61"/>
        <v>3.7478628247805977E-2</v>
      </c>
      <c r="AC208" s="20">
        <f t="shared" si="62"/>
        <v>0.23873651463404094</v>
      </c>
      <c r="AD208" s="20">
        <f t="shared" si="63"/>
        <v>5.9840615624054308E-2</v>
      </c>
      <c r="AE208" s="29">
        <f t="shared" si="67"/>
        <v>11943.768959999999</v>
      </c>
      <c r="AF208" s="29">
        <f t="shared" si="68"/>
        <v>173.38363000000001</v>
      </c>
      <c r="AG208" s="29">
        <f t="shared" si="69"/>
        <v>1104.4428640000001</v>
      </c>
      <c r="AH208" s="29">
        <f t="shared" si="70"/>
        <v>276.83465600000005</v>
      </c>
    </row>
    <row r="209" spans="1:34" s="22" customFormat="1" ht="15.95" customHeight="1" x14ac:dyDescent="0.25">
      <c r="A209" s="23">
        <v>203</v>
      </c>
      <c r="B209" s="51" t="s">
        <v>116</v>
      </c>
      <c r="C209" s="34" t="s">
        <v>118</v>
      </c>
      <c r="D209" s="27">
        <v>1983</v>
      </c>
      <c r="E209" s="27">
        <v>14</v>
      </c>
      <c r="F209" s="28" t="s">
        <v>32</v>
      </c>
      <c r="G209" s="27" t="s">
        <v>33</v>
      </c>
      <c r="H209" s="29">
        <v>4654.8999999999996</v>
      </c>
      <c r="I209" s="29"/>
      <c r="J209" s="47">
        <f t="shared" si="57"/>
        <v>4654.8999999999996</v>
      </c>
      <c r="K209" s="29">
        <v>2131.1999999999998</v>
      </c>
      <c r="L209" s="29">
        <v>1075.5999999999999</v>
      </c>
      <c r="M209" s="29">
        <v>1055.5999999999999</v>
      </c>
      <c r="N209" s="18">
        <v>2.88</v>
      </c>
      <c r="O209" s="19">
        <v>7.0000000000000001E-3</v>
      </c>
      <c r="P209" s="19">
        <v>7.0000000000000001E-3</v>
      </c>
      <c r="Q209" s="18">
        <f t="shared" si="64"/>
        <v>3040.1279999999997</v>
      </c>
      <c r="R209" s="18">
        <f t="shared" si="65"/>
        <v>7.3891999999999998</v>
      </c>
      <c r="S209" s="18">
        <f t="shared" si="71"/>
        <v>7.3891999999999998</v>
      </c>
      <c r="T209" s="18">
        <f t="shared" si="66"/>
        <v>14.7784</v>
      </c>
      <c r="U209" s="19">
        <v>4.01</v>
      </c>
      <c r="V209" s="19">
        <v>23.95</v>
      </c>
      <c r="W209" s="18">
        <f>X209+Y209</f>
        <v>152.56</v>
      </c>
      <c r="X209" s="19">
        <v>23.95</v>
      </c>
      <c r="Y209" s="18">
        <v>128.61000000000001</v>
      </c>
      <c r="Z209" s="19">
        <v>19.12</v>
      </c>
      <c r="AA209" s="20">
        <f t="shared" si="60"/>
        <v>2.6189420352746566</v>
      </c>
      <c r="AB209" s="20">
        <f t="shared" si="61"/>
        <v>3.8018290403660664E-2</v>
      </c>
      <c r="AC209" s="20">
        <f t="shared" si="62"/>
        <v>0.2421741287675353</v>
      </c>
      <c r="AD209" s="20">
        <f t="shared" si="63"/>
        <v>6.0702272444091182E-2</v>
      </c>
      <c r="AE209" s="29">
        <f t="shared" si="67"/>
        <v>12190.913279999999</v>
      </c>
      <c r="AF209" s="29">
        <f t="shared" si="68"/>
        <v>176.97134</v>
      </c>
      <c r="AG209" s="29">
        <f t="shared" si="69"/>
        <v>1127.2963520000001</v>
      </c>
      <c r="AH209" s="29">
        <f t="shared" si="70"/>
        <v>282.56300800000002</v>
      </c>
    </row>
    <row r="210" spans="1:34" s="22" customFormat="1" ht="15.95" customHeight="1" x14ac:dyDescent="0.25">
      <c r="A210" s="23">
        <v>204</v>
      </c>
      <c r="B210" s="51" t="s">
        <v>119</v>
      </c>
      <c r="C210" s="49">
        <v>11</v>
      </c>
      <c r="D210" s="27">
        <v>1969</v>
      </c>
      <c r="E210" s="27">
        <v>5</v>
      </c>
      <c r="F210" s="52" t="s">
        <v>28</v>
      </c>
      <c r="G210" s="27" t="s">
        <v>29</v>
      </c>
      <c r="H210" s="29">
        <v>1235.3</v>
      </c>
      <c r="I210" s="29">
        <v>182.2</v>
      </c>
      <c r="J210" s="47">
        <f t="shared" si="57"/>
        <v>1417.5</v>
      </c>
      <c r="K210" s="29">
        <v>1332.5</v>
      </c>
      <c r="L210" s="29">
        <v>530.70000000000005</v>
      </c>
      <c r="M210" s="29">
        <v>801.8</v>
      </c>
      <c r="N210" s="18">
        <v>0.61</v>
      </c>
      <c r="O210" s="19">
        <v>1.2999999999999999E-2</v>
      </c>
      <c r="P210" s="19">
        <v>1.2999999999999999E-2</v>
      </c>
      <c r="Q210" s="18">
        <f t="shared" si="64"/>
        <v>489.09799999999996</v>
      </c>
      <c r="R210" s="18">
        <f t="shared" si="65"/>
        <v>10.423399999999999</v>
      </c>
      <c r="S210" s="18">
        <f t="shared" si="71"/>
        <v>10.423399999999999</v>
      </c>
      <c r="T210" s="18">
        <f t="shared" si="66"/>
        <v>20.846799999999998</v>
      </c>
      <c r="U210" s="19">
        <v>5.73</v>
      </c>
      <c r="V210" s="19">
        <v>23.95</v>
      </c>
      <c r="W210" s="19">
        <f>Y210+X210</f>
        <v>136.04</v>
      </c>
      <c r="X210" s="19">
        <v>23.95</v>
      </c>
      <c r="Y210" s="19">
        <v>112.09</v>
      </c>
      <c r="Z210" s="19">
        <v>19.12</v>
      </c>
      <c r="AA210" s="20">
        <f t="shared" si="60"/>
        <v>1.9770945608465609</v>
      </c>
      <c r="AB210" s="20">
        <f t="shared" si="61"/>
        <v>0.17611317813051144</v>
      </c>
      <c r="AC210" s="20">
        <f t="shared" si="62"/>
        <v>1.0003522652557317</v>
      </c>
      <c r="AD210" s="20">
        <f t="shared" si="63"/>
        <v>0.28119281552028219</v>
      </c>
      <c r="AE210" s="29">
        <f t="shared" si="67"/>
        <v>2802.5315399999999</v>
      </c>
      <c r="AF210" s="29">
        <f t="shared" si="68"/>
        <v>249.64042999999998</v>
      </c>
      <c r="AG210" s="29">
        <f t="shared" si="69"/>
        <v>1417.9993359999996</v>
      </c>
      <c r="AH210" s="29">
        <f t="shared" si="70"/>
        <v>398.59081600000002</v>
      </c>
    </row>
    <row r="211" spans="1:34" s="22" customFormat="1" ht="15.95" customHeight="1" x14ac:dyDescent="0.25">
      <c r="A211" s="23">
        <v>205</v>
      </c>
      <c r="B211" s="51" t="s">
        <v>120</v>
      </c>
      <c r="C211" s="49">
        <v>1</v>
      </c>
      <c r="D211" s="27">
        <v>1962</v>
      </c>
      <c r="E211" s="27">
        <v>5</v>
      </c>
      <c r="F211" s="52" t="s">
        <v>28</v>
      </c>
      <c r="G211" s="27" t="s">
        <v>29</v>
      </c>
      <c r="H211" s="29">
        <v>3532.4</v>
      </c>
      <c r="I211" s="29"/>
      <c r="J211" s="47">
        <f t="shared" si="57"/>
        <v>3532.4</v>
      </c>
      <c r="K211" s="29">
        <v>1210.7</v>
      </c>
      <c r="L211" s="29">
        <v>876.6</v>
      </c>
      <c r="M211" s="29">
        <v>334.1</v>
      </c>
      <c r="N211" s="18">
        <v>0.61</v>
      </c>
      <c r="O211" s="19">
        <v>1.2999999999999999E-2</v>
      </c>
      <c r="P211" s="19">
        <v>1.2999999999999999E-2</v>
      </c>
      <c r="Q211" s="18">
        <f t="shared" si="64"/>
        <v>203.80100000000002</v>
      </c>
      <c r="R211" s="18">
        <f t="shared" si="65"/>
        <v>4.3433000000000002</v>
      </c>
      <c r="S211" s="18">
        <f t="shared" si="71"/>
        <v>4.3433000000000002</v>
      </c>
      <c r="T211" s="18">
        <f t="shared" si="66"/>
        <v>8.6866000000000003</v>
      </c>
      <c r="U211" s="19">
        <v>5.73</v>
      </c>
      <c r="V211" s="19">
        <v>23.95</v>
      </c>
      <c r="W211" s="19">
        <f>Y211+X211</f>
        <v>136.04</v>
      </c>
      <c r="X211" s="19">
        <v>23.95</v>
      </c>
      <c r="Y211" s="19">
        <v>112.09</v>
      </c>
      <c r="Z211" s="19">
        <v>19.12</v>
      </c>
      <c r="AA211" s="20">
        <f t="shared" si="60"/>
        <v>0.33059102310044169</v>
      </c>
      <c r="AB211" s="20">
        <f t="shared" si="61"/>
        <v>2.944797729588948E-2</v>
      </c>
      <c r="AC211" s="20">
        <f t="shared" si="62"/>
        <v>0.16726942928320687</v>
      </c>
      <c r="AD211" s="20">
        <f t="shared" si="63"/>
        <v>4.7018398822330429E-2</v>
      </c>
      <c r="AE211" s="29">
        <f t="shared" si="67"/>
        <v>1167.7797300000002</v>
      </c>
      <c r="AF211" s="29">
        <f t="shared" si="68"/>
        <v>104.022035</v>
      </c>
      <c r="AG211" s="29">
        <f t="shared" si="69"/>
        <v>590.86253199999999</v>
      </c>
      <c r="AH211" s="29">
        <f t="shared" si="70"/>
        <v>166.08779200000001</v>
      </c>
    </row>
    <row r="212" spans="1:34" s="22" customFormat="1" ht="15.95" customHeight="1" x14ac:dyDescent="0.25">
      <c r="A212" s="23">
        <v>206</v>
      </c>
      <c r="B212" s="51" t="s">
        <v>120</v>
      </c>
      <c r="C212" s="49">
        <v>2</v>
      </c>
      <c r="D212" s="27">
        <v>1961</v>
      </c>
      <c r="E212" s="27">
        <v>5</v>
      </c>
      <c r="F212" s="52" t="s">
        <v>28</v>
      </c>
      <c r="G212" s="27" t="s">
        <v>35</v>
      </c>
      <c r="H212" s="29">
        <v>2541</v>
      </c>
      <c r="I212" s="29"/>
      <c r="J212" s="47">
        <f t="shared" si="57"/>
        <v>2541</v>
      </c>
      <c r="K212" s="29">
        <v>997.2</v>
      </c>
      <c r="L212" s="29">
        <v>691.2</v>
      </c>
      <c r="M212" s="29">
        <v>306</v>
      </c>
      <c r="N212" s="18">
        <v>0.61</v>
      </c>
      <c r="O212" s="19">
        <v>0.01</v>
      </c>
      <c r="P212" s="18">
        <v>0</v>
      </c>
      <c r="Q212" s="18">
        <f t="shared" si="64"/>
        <v>186.66</v>
      </c>
      <c r="R212" s="18">
        <f t="shared" si="65"/>
        <v>3.06</v>
      </c>
      <c r="S212" s="18">
        <v>0</v>
      </c>
      <c r="T212" s="18">
        <f t="shared" si="66"/>
        <v>3.06</v>
      </c>
      <c r="U212" s="19">
        <v>5.73</v>
      </c>
      <c r="V212" s="19">
        <v>23.95</v>
      </c>
      <c r="W212" s="18">
        <v>0</v>
      </c>
      <c r="X212" s="18">
        <v>0</v>
      </c>
      <c r="Y212" s="18">
        <v>0</v>
      </c>
      <c r="Z212" s="19">
        <v>19.12</v>
      </c>
      <c r="AA212" s="20">
        <f t="shared" si="60"/>
        <v>0.42092160566706022</v>
      </c>
      <c r="AB212" s="20">
        <f t="shared" si="61"/>
        <v>2.8841794569067297E-2</v>
      </c>
      <c r="AC212" s="20">
        <f t="shared" si="62"/>
        <v>0</v>
      </c>
      <c r="AD212" s="20">
        <f t="shared" si="63"/>
        <v>2.3025265643447465E-2</v>
      </c>
      <c r="AE212" s="29">
        <f t="shared" si="67"/>
        <v>1069.5617999999999</v>
      </c>
      <c r="AF212" s="29">
        <f t="shared" si="68"/>
        <v>73.287000000000006</v>
      </c>
      <c r="AG212" s="29">
        <f t="shared" si="69"/>
        <v>0</v>
      </c>
      <c r="AH212" s="29">
        <f t="shared" si="70"/>
        <v>58.507200000000012</v>
      </c>
    </row>
    <row r="213" spans="1:34" s="22" customFormat="1" ht="15.95" customHeight="1" x14ac:dyDescent="0.25">
      <c r="A213" s="23">
        <v>207</v>
      </c>
      <c r="B213" s="51" t="s">
        <v>120</v>
      </c>
      <c r="C213" s="49">
        <v>3</v>
      </c>
      <c r="D213" s="27">
        <v>1961</v>
      </c>
      <c r="E213" s="27">
        <v>5</v>
      </c>
      <c r="F213" s="52" t="s">
        <v>28</v>
      </c>
      <c r="G213" s="27" t="s">
        <v>29</v>
      </c>
      <c r="H213" s="29">
        <v>3542.2</v>
      </c>
      <c r="I213" s="29"/>
      <c r="J213" s="47">
        <f t="shared" si="57"/>
        <v>3542.2</v>
      </c>
      <c r="K213" s="29">
        <v>1209.8</v>
      </c>
      <c r="L213" s="29">
        <v>876.6</v>
      </c>
      <c r="M213" s="29">
        <v>333.2</v>
      </c>
      <c r="N213" s="18">
        <v>0.61</v>
      </c>
      <c r="O213" s="19">
        <v>1.2999999999999999E-2</v>
      </c>
      <c r="P213" s="19">
        <v>1.2999999999999999E-2</v>
      </c>
      <c r="Q213" s="18">
        <f t="shared" si="64"/>
        <v>203.25199999999998</v>
      </c>
      <c r="R213" s="18">
        <f t="shared" si="65"/>
        <v>4.3315999999999999</v>
      </c>
      <c r="S213" s="18">
        <f>P213*M213</f>
        <v>4.3315999999999999</v>
      </c>
      <c r="T213" s="18">
        <f t="shared" si="66"/>
        <v>8.6631999999999998</v>
      </c>
      <c r="U213" s="19">
        <v>5.73</v>
      </c>
      <c r="V213" s="19">
        <v>23.95</v>
      </c>
      <c r="W213" s="19">
        <f>Y213+X213</f>
        <v>136.04</v>
      </c>
      <c r="X213" s="19">
        <v>23.95</v>
      </c>
      <c r="Y213" s="19">
        <v>112.09</v>
      </c>
      <c r="Z213" s="19">
        <v>19.12</v>
      </c>
      <c r="AA213" s="20">
        <f t="shared" si="60"/>
        <v>0.32878831234825817</v>
      </c>
      <c r="AB213" s="20">
        <f t="shared" si="61"/>
        <v>2.9287397662469652E-2</v>
      </c>
      <c r="AC213" s="20">
        <f t="shared" si="62"/>
        <v>0.16635731014623678</v>
      </c>
      <c r="AD213" s="20">
        <f t="shared" si="63"/>
        <v>4.6762007791767833E-2</v>
      </c>
      <c r="AE213" s="29">
        <f t="shared" si="67"/>
        <v>1164.6339600000001</v>
      </c>
      <c r="AF213" s="29">
        <f t="shared" si="68"/>
        <v>103.74181999999999</v>
      </c>
      <c r="AG213" s="29">
        <f t="shared" si="69"/>
        <v>589.27086399999985</v>
      </c>
      <c r="AH213" s="29">
        <f t="shared" si="70"/>
        <v>165.64038400000001</v>
      </c>
    </row>
    <row r="214" spans="1:34" s="22" customFormat="1" ht="15.95" customHeight="1" x14ac:dyDescent="0.25">
      <c r="A214" s="23">
        <v>208</v>
      </c>
      <c r="B214" s="51" t="s">
        <v>120</v>
      </c>
      <c r="C214" s="49">
        <v>4</v>
      </c>
      <c r="D214" s="27">
        <v>1961</v>
      </c>
      <c r="E214" s="27">
        <v>5</v>
      </c>
      <c r="F214" s="52" t="s">
        <v>28</v>
      </c>
      <c r="G214" s="27" t="s">
        <v>35</v>
      </c>
      <c r="H214" s="29">
        <v>2498.6999999999998</v>
      </c>
      <c r="I214" s="29"/>
      <c r="J214" s="47">
        <f t="shared" si="57"/>
        <v>2498.6999999999998</v>
      </c>
      <c r="K214" s="29">
        <v>306</v>
      </c>
      <c r="L214" s="29">
        <v>0</v>
      </c>
      <c r="M214" s="29">
        <v>306</v>
      </c>
      <c r="N214" s="18">
        <v>0.61</v>
      </c>
      <c r="O214" s="19">
        <v>0.01</v>
      </c>
      <c r="P214" s="18">
        <v>0</v>
      </c>
      <c r="Q214" s="18">
        <f t="shared" si="64"/>
        <v>186.66</v>
      </c>
      <c r="R214" s="18">
        <f t="shared" si="65"/>
        <v>3.06</v>
      </c>
      <c r="S214" s="18">
        <v>0</v>
      </c>
      <c r="T214" s="18">
        <f t="shared" si="66"/>
        <v>3.06</v>
      </c>
      <c r="U214" s="19">
        <v>5.73</v>
      </c>
      <c r="V214" s="19">
        <v>23.95</v>
      </c>
      <c r="W214" s="18">
        <v>0</v>
      </c>
      <c r="X214" s="18">
        <v>0</v>
      </c>
      <c r="Y214" s="18">
        <v>0</v>
      </c>
      <c r="Z214" s="19">
        <v>19.12</v>
      </c>
      <c r="AA214" s="20">
        <f t="shared" si="60"/>
        <v>0.42804730459839124</v>
      </c>
      <c r="AB214" s="20">
        <f t="shared" si="61"/>
        <v>2.933005162684596E-2</v>
      </c>
      <c r="AC214" s="20">
        <f t="shared" si="62"/>
        <v>0</v>
      </c>
      <c r="AD214" s="20">
        <f t="shared" si="63"/>
        <v>2.3415055829031098E-2</v>
      </c>
      <c r="AE214" s="29">
        <f t="shared" si="67"/>
        <v>1069.5618000000002</v>
      </c>
      <c r="AF214" s="29">
        <f t="shared" si="68"/>
        <v>73.286999999999992</v>
      </c>
      <c r="AG214" s="29">
        <f t="shared" si="69"/>
        <v>0</v>
      </c>
      <c r="AH214" s="29">
        <f t="shared" si="70"/>
        <v>58.507199999999997</v>
      </c>
    </row>
    <row r="215" spans="1:34" s="22" customFormat="1" ht="15.95" customHeight="1" x14ac:dyDescent="0.25">
      <c r="A215" s="23">
        <v>209</v>
      </c>
      <c r="B215" s="51" t="s">
        <v>120</v>
      </c>
      <c r="C215" s="49">
        <v>5</v>
      </c>
      <c r="D215" s="27">
        <v>1963</v>
      </c>
      <c r="E215" s="27">
        <v>5</v>
      </c>
      <c r="F215" s="52" t="s">
        <v>28</v>
      </c>
      <c r="G215" s="27" t="s">
        <v>29</v>
      </c>
      <c r="H215" s="29">
        <v>3518</v>
      </c>
      <c r="I215" s="29"/>
      <c r="J215" s="47">
        <f t="shared" si="57"/>
        <v>3518</v>
      </c>
      <c r="K215" s="29">
        <v>1297.4000000000001</v>
      </c>
      <c r="L215" s="29">
        <v>875.4</v>
      </c>
      <c r="M215" s="29">
        <v>422</v>
      </c>
      <c r="N215" s="18">
        <v>0.61</v>
      </c>
      <c r="O215" s="19">
        <v>1.2999999999999999E-2</v>
      </c>
      <c r="P215" s="19">
        <v>1.2999999999999999E-2</v>
      </c>
      <c r="Q215" s="18">
        <f t="shared" si="64"/>
        <v>257.42</v>
      </c>
      <c r="R215" s="18">
        <f t="shared" si="65"/>
        <v>5.4859999999999998</v>
      </c>
      <c r="S215" s="18">
        <f>P215*M215</f>
        <v>5.4859999999999998</v>
      </c>
      <c r="T215" s="18">
        <f t="shared" si="66"/>
        <v>10.972</v>
      </c>
      <c r="U215" s="19">
        <v>5.73</v>
      </c>
      <c r="V215" s="19">
        <v>23.95</v>
      </c>
      <c r="W215" s="19">
        <f>Y215+X215</f>
        <v>136.04</v>
      </c>
      <c r="X215" s="19">
        <v>23.95</v>
      </c>
      <c r="Y215" s="19">
        <v>112.09</v>
      </c>
      <c r="Z215" s="19">
        <v>19.12</v>
      </c>
      <c r="AA215" s="20">
        <f t="shared" si="60"/>
        <v>0.41927703240477548</v>
      </c>
      <c r="AB215" s="20">
        <f t="shared" si="61"/>
        <v>3.7347839681637289E-2</v>
      </c>
      <c r="AC215" s="20">
        <f t="shared" si="62"/>
        <v>0.2121419670267197</v>
      </c>
      <c r="AD215" s="20">
        <f t="shared" si="63"/>
        <v>5.9631790790221718E-2</v>
      </c>
      <c r="AE215" s="29">
        <f t="shared" si="67"/>
        <v>1475.0166000000002</v>
      </c>
      <c r="AF215" s="29">
        <f t="shared" si="68"/>
        <v>131.38969999999998</v>
      </c>
      <c r="AG215" s="29">
        <f t="shared" si="69"/>
        <v>746.31543999999985</v>
      </c>
      <c r="AH215" s="29">
        <f t="shared" si="70"/>
        <v>209.78464</v>
      </c>
    </row>
    <row r="216" spans="1:34" s="22" customFormat="1" ht="15.95" customHeight="1" x14ac:dyDescent="0.25">
      <c r="A216" s="23">
        <v>210</v>
      </c>
      <c r="B216" s="51" t="s">
        <v>120</v>
      </c>
      <c r="C216" s="49">
        <v>6</v>
      </c>
      <c r="D216" s="27">
        <v>1961</v>
      </c>
      <c r="E216" s="27">
        <v>5</v>
      </c>
      <c r="F216" s="52" t="s">
        <v>28</v>
      </c>
      <c r="G216" s="27" t="s">
        <v>35</v>
      </c>
      <c r="H216" s="29">
        <v>2529.1</v>
      </c>
      <c r="I216" s="29"/>
      <c r="J216" s="47">
        <f t="shared" si="57"/>
        <v>2529.1</v>
      </c>
      <c r="K216" s="29">
        <v>306</v>
      </c>
      <c r="L216" s="29">
        <v>0</v>
      </c>
      <c r="M216" s="29">
        <v>306</v>
      </c>
      <c r="N216" s="18">
        <v>0.61</v>
      </c>
      <c r="O216" s="19">
        <v>0.01</v>
      </c>
      <c r="P216" s="18">
        <v>0</v>
      </c>
      <c r="Q216" s="18">
        <f t="shared" si="64"/>
        <v>186.66</v>
      </c>
      <c r="R216" s="18">
        <f t="shared" si="65"/>
        <v>3.06</v>
      </c>
      <c r="S216" s="18">
        <v>0</v>
      </c>
      <c r="T216" s="18">
        <f t="shared" si="66"/>
        <v>3.06</v>
      </c>
      <c r="U216" s="19">
        <v>5.73</v>
      </c>
      <c r="V216" s="19">
        <v>23.95</v>
      </c>
      <c r="W216" s="18">
        <v>0</v>
      </c>
      <c r="X216" s="18">
        <v>0</v>
      </c>
      <c r="Y216" s="18">
        <v>0</v>
      </c>
      <c r="Z216" s="19">
        <v>19.12</v>
      </c>
      <c r="AA216" s="20">
        <f t="shared" si="60"/>
        <v>0.42290213910086599</v>
      </c>
      <c r="AB216" s="20">
        <f t="shared" si="61"/>
        <v>2.8977501878138471E-2</v>
      </c>
      <c r="AC216" s="20">
        <f t="shared" si="62"/>
        <v>0</v>
      </c>
      <c r="AD216" s="20">
        <f t="shared" si="63"/>
        <v>2.313360483966629E-2</v>
      </c>
      <c r="AE216" s="29">
        <f t="shared" si="67"/>
        <v>1069.5618000000002</v>
      </c>
      <c r="AF216" s="29">
        <f t="shared" si="68"/>
        <v>73.287000000000006</v>
      </c>
      <c r="AG216" s="29">
        <f t="shared" si="69"/>
        <v>0</v>
      </c>
      <c r="AH216" s="29">
        <f t="shared" si="70"/>
        <v>58.507200000000012</v>
      </c>
    </row>
    <row r="217" spans="1:34" s="22" customFormat="1" ht="15.95" customHeight="1" x14ac:dyDescent="0.25">
      <c r="A217" s="23">
        <v>211</v>
      </c>
      <c r="B217" s="51" t="s">
        <v>120</v>
      </c>
      <c r="C217" s="49">
        <v>7</v>
      </c>
      <c r="D217" s="27">
        <v>1962</v>
      </c>
      <c r="E217" s="27">
        <v>5</v>
      </c>
      <c r="F217" s="52" t="s">
        <v>28</v>
      </c>
      <c r="G217" s="27" t="s">
        <v>29</v>
      </c>
      <c r="H217" s="29">
        <v>3551.8</v>
      </c>
      <c r="I217" s="29"/>
      <c r="J217" s="47">
        <f t="shared" si="57"/>
        <v>3551.8</v>
      </c>
      <c r="K217" s="29">
        <v>1317.4</v>
      </c>
      <c r="L217" s="29">
        <v>875.4</v>
      </c>
      <c r="M217" s="29">
        <v>442</v>
      </c>
      <c r="N217" s="18">
        <v>0.61</v>
      </c>
      <c r="O217" s="19">
        <v>1.2999999999999999E-2</v>
      </c>
      <c r="P217" s="19">
        <v>1.2999999999999999E-2</v>
      </c>
      <c r="Q217" s="18">
        <f t="shared" si="64"/>
        <v>269.62</v>
      </c>
      <c r="R217" s="18">
        <f t="shared" si="65"/>
        <v>5.7459999999999996</v>
      </c>
      <c r="S217" s="18">
        <f>P217*M217</f>
        <v>5.7459999999999996</v>
      </c>
      <c r="T217" s="18">
        <f t="shared" si="66"/>
        <v>11.491999999999999</v>
      </c>
      <c r="U217" s="19">
        <v>5.73</v>
      </c>
      <c r="V217" s="19">
        <v>23.95</v>
      </c>
      <c r="W217" s="19">
        <f>Y217+X217</f>
        <v>136.04</v>
      </c>
      <c r="X217" s="19">
        <v>23.95</v>
      </c>
      <c r="Y217" s="19">
        <v>112.09</v>
      </c>
      <c r="Z217" s="19">
        <v>19.12</v>
      </c>
      <c r="AA217" s="20">
        <f t="shared" si="60"/>
        <v>0.43496891716875957</v>
      </c>
      <c r="AB217" s="20">
        <f t="shared" si="61"/>
        <v>3.8745621938172194E-2</v>
      </c>
      <c r="AC217" s="20">
        <f t="shared" si="62"/>
        <v>0.22008160369390165</v>
      </c>
      <c r="AD217" s="20">
        <f t="shared" si="63"/>
        <v>6.186357339940312E-2</v>
      </c>
      <c r="AE217" s="29">
        <f t="shared" si="67"/>
        <v>1544.9226000000003</v>
      </c>
      <c r="AF217" s="29">
        <f t="shared" si="68"/>
        <v>137.61670000000001</v>
      </c>
      <c r="AG217" s="29">
        <f t="shared" si="69"/>
        <v>781.68583999999987</v>
      </c>
      <c r="AH217" s="29">
        <f t="shared" si="70"/>
        <v>219.72704000000002</v>
      </c>
    </row>
    <row r="218" spans="1:34" s="22" customFormat="1" ht="15.95" customHeight="1" x14ac:dyDescent="0.25">
      <c r="A218" s="23">
        <v>212</v>
      </c>
      <c r="B218" s="51" t="s">
        <v>120</v>
      </c>
      <c r="C218" s="49">
        <v>10</v>
      </c>
      <c r="D218" s="27">
        <v>1958</v>
      </c>
      <c r="E218" s="27">
        <v>4</v>
      </c>
      <c r="F218" s="52" t="s">
        <v>28</v>
      </c>
      <c r="G218" s="27" t="s">
        <v>35</v>
      </c>
      <c r="H218" s="29">
        <v>2528.4</v>
      </c>
      <c r="I218" s="29"/>
      <c r="J218" s="47">
        <f t="shared" si="57"/>
        <v>2528.4</v>
      </c>
      <c r="K218" s="29">
        <v>1583.6</v>
      </c>
      <c r="L218" s="29">
        <v>1334</v>
      </c>
      <c r="M218" s="29">
        <v>249.6</v>
      </c>
      <c r="N218" s="18">
        <v>0.61</v>
      </c>
      <c r="O218" s="19">
        <v>0.01</v>
      </c>
      <c r="P218" s="18">
        <v>0</v>
      </c>
      <c r="Q218" s="18">
        <f t="shared" si="64"/>
        <v>152.256</v>
      </c>
      <c r="R218" s="18">
        <f t="shared" si="65"/>
        <v>2.496</v>
      </c>
      <c r="S218" s="18">
        <v>0</v>
      </c>
      <c r="T218" s="18">
        <f t="shared" si="66"/>
        <v>2.496</v>
      </c>
      <c r="U218" s="19">
        <v>5.73</v>
      </c>
      <c r="V218" s="19">
        <v>23.95</v>
      </c>
      <c r="W218" s="18">
        <v>0</v>
      </c>
      <c r="X218" s="18">
        <v>0</v>
      </c>
      <c r="Y218" s="18">
        <v>0</v>
      </c>
      <c r="Z218" s="19">
        <v>19.12</v>
      </c>
      <c r="AA218" s="20">
        <f t="shared" si="60"/>
        <v>0.34505097294731846</v>
      </c>
      <c r="AB218" s="20">
        <f t="shared" si="61"/>
        <v>2.3643094447081153E-2</v>
      </c>
      <c r="AC218" s="20">
        <f t="shared" si="62"/>
        <v>0</v>
      </c>
      <c r="AD218" s="20">
        <f t="shared" si="63"/>
        <v>1.8874988134788797E-2</v>
      </c>
      <c r="AE218" s="29">
        <f t="shared" si="67"/>
        <v>872.42687999999998</v>
      </c>
      <c r="AF218" s="29">
        <f t="shared" si="68"/>
        <v>59.779199999999989</v>
      </c>
      <c r="AG218" s="29">
        <f t="shared" si="69"/>
        <v>0</v>
      </c>
      <c r="AH218" s="29">
        <f t="shared" si="70"/>
        <v>47.723519999999994</v>
      </c>
    </row>
    <row r="219" spans="1:34" s="22" customFormat="1" ht="15.95" customHeight="1" x14ac:dyDescent="0.25">
      <c r="A219" s="23">
        <v>213</v>
      </c>
      <c r="B219" s="48" t="s">
        <v>121</v>
      </c>
      <c r="C219" s="49">
        <v>8</v>
      </c>
      <c r="D219" s="36">
        <v>1974</v>
      </c>
      <c r="E219" s="36">
        <v>9</v>
      </c>
      <c r="F219" s="52" t="s">
        <v>28</v>
      </c>
      <c r="G219" s="36" t="s">
        <v>33</v>
      </c>
      <c r="H219" s="29">
        <v>5027.1000000000004</v>
      </c>
      <c r="I219" s="29"/>
      <c r="J219" s="47">
        <f t="shared" ref="J219:J282" si="72">H219+I219</f>
        <v>5027.1000000000004</v>
      </c>
      <c r="K219" s="29">
        <v>1436.5</v>
      </c>
      <c r="L219" s="29">
        <v>771.5</v>
      </c>
      <c r="M219" s="29">
        <v>665</v>
      </c>
      <c r="N219" s="18">
        <v>2.88</v>
      </c>
      <c r="O219" s="19">
        <v>1.2E-2</v>
      </c>
      <c r="P219" s="19">
        <v>1.2E-2</v>
      </c>
      <c r="Q219" s="18">
        <f t="shared" si="64"/>
        <v>1915.1999999999998</v>
      </c>
      <c r="R219" s="18">
        <f t="shared" si="65"/>
        <v>7.98</v>
      </c>
      <c r="S219" s="18">
        <f t="shared" ref="S219:S227" si="73">P219*M219</f>
        <v>7.98</v>
      </c>
      <c r="T219" s="18">
        <f t="shared" si="66"/>
        <v>15.96</v>
      </c>
      <c r="U219" s="19">
        <v>5.73</v>
      </c>
      <c r="V219" s="19">
        <v>23.95</v>
      </c>
      <c r="W219" s="18">
        <f>X219+Y219</f>
        <v>152.56</v>
      </c>
      <c r="X219" s="19">
        <v>23.95</v>
      </c>
      <c r="Y219" s="18">
        <v>128.61000000000001</v>
      </c>
      <c r="Z219" s="19">
        <v>19.12</v>
      </c>
      <c r="AA219" s="20">
        <f t="shared" si="60"/>
        <v>2.1829874082472993</v>
      </c>
      <c r="AB219" s="20">
        <f t="shared" si="61"/>
        <v>3.8018141672137018E-2</v>
      </c>
      <c r="AC219" s="20">
        <f t="shared" si="62"/>
        <v>0.24217318135704483</v>
      </c>
      <c r="AD219" s="20">
        <f t="shared" si="63"/>
        <v>6.070203497046011E-2</v>
      </c>
      <c r="AE219" s="29">
        <f t="shared" si="67"/>
        <v>10974.096</v>
      </c>
      <c r="AF219" s="29">
        <f t="shared" si="68"/>
        <v>191.12100000000001</v>
      </c>
      <c r="AG219" s="29">
        <f t="shared" si="69"/>
        <v>1217.4288000000001</v>
      </c>
      <c r="AH219" s="29">
        <f t="shared" si="70"/>
        <v>305.15520000000004</v>
      </c>
    </row>
    <row r="220" spans="1:34" s="22" customFormat="1" ht="15.95" customHeight="1" x14ac:dyDescent="0.25">
      <c r="A220" s="23">
        <v>214</v>
      </c>
      <c r="B220" s="48" t="s">
        <v>121</v>
      </c>
      <c r="C220" s="49">
        <v>10</v>
      </c>
      <c r="D220" s="36">
        <v>1975</v>
      </c>
      <c r="E220" s="36">
        <v>9</v>
      </c>
      <c r="F220" s="52" t="s">
        <v>28</v>
      </c>
      <c r="G220" s="36" t="s">
        <v>33</v>
      </c>
      <c r="H220" s="29">
        <v>4978</v>
      </c>
      <c r="I220" s="29"/>
      <c r="J220" s="47">
        <f t="shared" si="72"/>
        <v>4978</v>
      </c>
      <c r="K220" s="29">
        <v>1446.3000000000002</v>
      </c>
      <c r="L220" s="29">
        <v>771.2</v>
      </c>
      <c r="M220" s="29">
        <v>675.1</v>
      </c>
      <c r="N220" s="18">
        <v>2.88</v>
      </c>
      <c r="O220" s="19">
        <v>1.2E-2</v>
      </c>
      <c r="P220" s="19">
        <v>1.2E-2</v>
      </c>
      <c r="Q220" s="18">
        <f t="shared" si="64"/>
        <v>1944.288</v>
      </c>
      <c r="R220" s="18">
        <f t="shared" si="65"/>
        <v>8.1012000000000004</v>
      </c>
      <c r="S220" s="18">
        <f t="shared" si="73"/>
        <v>8.1012000000000004</v>
      </c>
      <c r="T220" s="18">
        <f t="shared" si="66"/>
        <v>16.202400000000001</v>
      </c>
      <c r="U220" s="19">
        <v>5.73</v>
      </c>
      <c r="V220" s="19">
        <v>23.95</v>
      </c>
      <c r="W220" s="18">
        <f>X220+Y220</f>
        <v>152.56</v>
      </c>
      <c r="X220" s="19">
        <v>23.95</v>
      </c>
      <c r="Y220" s="18">
        <v>128.61000000000001</v>
      </c>
      <c r="Z220" s="19">
        <v>19.12</v>
      </c>
      <c r="AA220" s="20">
        <f t="shared" si="60"/>
        <v>2.2380012535154683</v>
      </c>
      <c r="AB220" s="20">
        <f t="shared" si="61"/>
        <v>3.8976243471273604E-2</v>
      </c>
      <c r="AC220" s="20">
        <f t="shared" si="62"/>
        <v>0.24827622981116915</v>
      </c>
      <c r="AD220" s="20">
        <f t="shared" si="63"/>
        <v>6.2231797509039781E-2</v>
      </c>
      <c r="AE220" s="29">
        <f t="shared" si="67"/>
        <v>11140.770240000002</v>
      </c>
      <c r="AF220" s="29">
        <f t="shared" si="68"/>
        <v>194.02374</v>
      </c>
      <c r="AG220" s="29">
        <f t="shared" si="69"/>
        <v>1235.9190719999999</v>
      </c>
      <c r="AH220" s="29">
        <f t="shared" si="70"/>
        <v>309.78988800000002</v>
      </c>
    </row>
    <row r="221" spans="1:34" s="22" customFormat="1" ht="15.95" customHeight="1" x14ac:dyDescent="0.25">
      <c r="A221" s="23">
        <v>215</v>
      </c>
      <c r="B221" s="48" t="s">
        <v>121</v>
      </c>
      <c r="C221" s="49">
        <v>12</v>
      </c>
      <c r="D221" s="36">
        <v>1976</v>
      </c>
      <c r="E221" s="36">
        <v>9</v>
      </c>
      <c r="F221" s="52" t="s">
        <v>28</v>
      </c>
      <c r="G221" s="36" t="s">
        <v>33</v>
      </c>
      <c r="H221" s="29">
        <v>5000.3</v>
      </c>
      <c r="I221" s="29"/>
      <c r="J221" s="47">
        <f t="shared" si="72"/>
        <v>5000.3</v>
      </c>
      <c r="K221" s="29">
        <v>1433.5</v>
      </c>
      <c r="L221" s="29">
        <v>756.5</v>
      </c>
      <c r="M221" s="29">
        <v>677</v>
      </c>
      <c r="N221" s="18">
        <v>2.88</v>
      </c>
      <c r="O221" s="19">
        <v>1.2E-2</v>
      </c>
      <c r="P221" s="19">
        <v>1.2E-2</v>
      </c>
      <c r="Q221" s="18">
        <f t="shared" si="64"/>
        <v>1949.76</v>
      </c>
      <c r="R221" s="18">
        <f t="shared" si="65"/>
        <v>8.1240000000000006</v>
      </c>
      <c r="S221" s="18">
        <f t="shared" si="73"/>
        <v>8.1240000000000006</v>
      </c>
      <c r="T221" s="18">
        <f t="shared" si="66"/>
        <v>16.248000000000001</v>
      </c>
      <c r="U221" s="19">
        <v>5.73</v>
      </c>
      <c r="V221" s="19">
        <v>23.95</v>
      </c>
      <c r="W221" s="18">
        <f>X221+Y221</f>
        <v>152.56</v>
      </c>
      <c r="X221" s="19">
        <v>23.95</v>
      </c>
      <c r="Y221" s="18">
        <v>128.61000000000001</v>
      </c>
      <c r="Z221" s="19">
        <v>19.12</v>
      </c>
      <c r="AA221" s="20">
        <f t="shared" si="60"/>
        <v>2.2342909025458475</v>
      </c>
      <c r="AB221" s="20">
        <f t="shared" si="61"/>
        <v>3.891162530248185E-2</v>
      </c>
      <c r="AC221" s="20">
        <f t="shared" si="62"/>
        <v>0.24786461612303262</v>
      </c>
      <c r="AD221" s="20">
        <f t="shared" si="63"/>
        <v>6.2128624282543052E-2</v>
      </c>
      <c r="AE221" s="29">
        <f t="shared" si="67"/>
        <v>11172.124800000001</v>
      </c>
      <c r="AF221" s="29">
        <f t="shared" si="68"/>
        <v>194.56980000000001</v>
      </c>
      <c r="AG221" s="29">
        <f t="shared" si="69"/>
        <v>1239.39744</v>
      </c>
      <c r="AH221" s="29">
        <f t="shared" si="70"/>
        <v>310.66176000000002</v>
      </c>
    </row>
    <row r="222" spans="1:34" s="22" customFormat="1" ht="15.95" customHeight="1" x14ac:dyDescent="0.25">
      <c r="A222" s="23">
        <v>216</v>
      </c>
      <c r="B222" s="51" t="s">
        <v>121</v>
      </c>
      <c r="C222" s="34" t="s">
        <v>122</v>
      </c>
      <c r="D222" s="27">
        <v>1972</v>
      </c>
      <c r="E222" s="27">
        <v>5</v>
      </c>
      <c r="F222" s="52" t="s">
        <v>28</v>
      </c>
      <c r="G222" s="27" t="s">
        <v>29</v>
      </c>
      <c r="H222" s="29">
        <v>3539.6</v>
      </c>
      <c r="I222" s="29"/>
      <c r="J222" s="47">
        <f t="shared" si="72"/>
        <v>3539.6</v>
      </c>
      <c r="K222" s="29">
        <v>1210.8</v>
      </c>
      <c r="L222" s="29">
        <v>871.8</v>
      </c>
      <c r="M222" s="29">
        <v>339</v>
      </c>
      <c r="N222" s="18">
        <v>0.61</v>
      </c>
      <c r="O222" s="19">
        <v>1.2999999999999999E-2</v>
      </c>
      <c r="P222" s="19">
        <v>1.2999999999999999E-2</v>
      </c>
      <c r="Q222" s="18">
        <f t="shared" si="64"/>
        <v>206.79</v>
      </c>
      <c r="R222" s="18">
        <f t="shared" si="65"/>
        <v>4.407</v>
      </c>
      <c r="S222" s="18">
        <f t="shared" si="73"/>
        <v>4.407</v>
      </c>
      <c r="T222" s="18">
        <f t="shared" si="66"/>
        <v>8.8140000000000001</v>
      </c>
      <c r="U222" s="19">
        <v>5.73</v>
      </c>
      <c r="V222" s="19">
        <v>23.95</v>
      </c>
      <c r="W222" s="19">
        <f>Y222+X222</f>
        <v>136.04</v>
      </c>
      <c r="X222" s="19">
        <v>23.95</v>
      </c>
      <c r="Y222" s="19">
        <v>112.09</v>
      </c>
      <c r="Z222" s="19">
        <v>19.12</v>
      </c>
      <c r="AA222" s="20">
        <f t="shared" si="60"/>
        <v>0.3347572324556447</v>
      </c>
      <c r="AB222" s="20">
        <f t="shared" si="61"/>
        <v>2.9819089727652841E-2</v>
      </c>
      <c r="AC222" s="20">
        <f t="shared" si="62"/>
        <v>0.16937740987682223</v>
      </c>
      <c r="AD222" s="20">
        <f t="shared" si="63"/>
        <v>4.761093908916262E-2</v>
      </c>
      <c r="AE222" s="29">
        <f t="shared" si="67"/>
        <v>1184.9067</v>
      </c>
      <c r="AF222" s="29">
        <f t="shared" si="68"/>
        <v>105.54764999999999</v>
      </c>
      <c r="AG222" s="29">
        <f t="shared" si="69"/>
        <v>599.52828</v>
      </c>
      <c r="AH222" s="29">
        <f t="shared" si="70"/>
        <v>168.52368000000001</v>
      </c>
    </row>
    <row r="223" spans="1:34" s="22" customFormat="1" ht="15.95" customHeight="1" x14ac:dyDescent="0.25">
      <c r="A223" s="23">
        <v>217</v>
      </c>
      <c r="B223" s="48" t="s">
        <v>121</v>
      </c>
      <c r="C223" s="34" t="s">
        <v>123</v>
      </c>
      <c r="D223" s="36">
        <v>1974</v>
      </c>
      <c r="E223" s="36">
        <v>9</v>
      </c>
      <c r="F223" s="52" t="s">
        <v>28</v>
      </c>
      <c r="G223" s="36" t="s">
        <v>33</v>
      </c>
      <c r="H223" s="29">
        <v>5025.8999999999996</v>
      </c>
      <c r="I223" s="29"/>
      <c r="J223" s="47">
        <f t="shared" si="72"/>
        <v>5025.8999999999996</v>
      </c>
      <c r="K223" s="29">
        <v>1441.7</v>
      </c>
      <c r="L223" s="29">
        <v>771.2</v>
      </c>
      <c r="M223" s="29">
        <v>670.5</v>
      </c>
      <c r="N223" s="18">
        <v>2.88</v>
      </c>
      <c r="O223" s="19">
        <v>1.2E-2</v>
      </c>
      <c r="P223" s="19">
        <v>1.2E-2</v>
      </c>
      <c r="Q223" s="18">
        <f t="shared" si="64"/>
        <v>1931.04</v>
      </c>
      <c r="R223" s="18">
        <f t="shared" si="65"/>
        <v>8.0459999999999994</v>
      </c>
      <c r="S223" s="18">
        <f t="shared" si="73"/>
        <v>8.0459999999999994</v>
      </c>
      <c r="T223" s="18">
        <f t="shared" si="66"/>
        <v>16.091999999999999</v>
      </c>
      <c r="U223" s="19">
        <v>5.73</v>
      </c>
      <c r="V223" s="19">
        <v>23.95</v>
      </c>
      <c r="W223" s="18">
        <f>X223+Y223</f>
        <v>152.56</v>
      </c>
      <c r="X223" s="19">
        <v>23.95</v>
      </c>
      <c r="Y223" s="18">
        <v>128.61000000000001</v>
      </c>
      <c r="Z223" s="19">
        <v>19.12</v>
      </c>
      <c r="AA223" s="20">
        <f t="shared" si="60"/>
        <v>2.2015677192144696</v>
      </c>
      <c r="AB223" s="20">
        <f t="shared" si="61"/>
        <v>3.8341729839431744E-2</v>
      </c>
      <c r="AC223" s="20">
        <f t="shared" si="62"/>
        <v>0.24423441771622992</v>
      </c>
      <c r="AD223" s="20">
        <f t="shared" si="63"/>
        <v>6.1218695159075992E-2</v>
      </c>
      <c r="AE223" s="29">
        <f t="shared" si="67"/>
        <v>11064.859200000003</v>
      </c>
      <c r="AF223" s="29">
        <f t="shared" si="68"/>
        <v>192.70169999999999</v>
      </c>
      <c r="AG223" s="29">
        <f t="shared" si="69"/>
        <v>1227.4977599999997</v>
      </c>
      <c r="AH223" s="29">
        <f t="shared" si="70"/>
        <v>307.67903999999999</v>
      </c>
    </row>
    <row r="224" spans="1:34" s="22" customFormat="1" ht="15.95" customHeight="1" x14ac:dyDescent="0.25">
      <c r="A224" s="23">
        <v>218</v>
      </c>
      <c r="B224" s="48" t="s">
        <v>124</v>
      </c>
      <c r="C224" s="49">
        <v>6</v>
      </c>
      <c r="D224" s="36">
        <v>1981</v>
      </c>
      <c r="E224" s="36">
        <v>10</v>
      </c>
      <c r="F224" s="52" t="s">
        <v>28</v>
      </c>
      <c r="G224" s="36" t="s">
        <v>33</v>
      </c>
      <c r="H224" s="29">
        <v>9601.1</v>
      </c>
      <c r="I224" s="29"/>
      <c r="J224" s="47">
        <f t="shared" si="72"/>
        <v>9601.1</v>
      </c>
      <c r="K224" s="29">
        <v>2899</v>
      </c>
      <c r="L224" s="29">
        <v>1397.5</v>
      </c>
      <c r="M224" s="29">
        <v>1501.5</v>
      </c>
      <c r="N224" s="18">
        <v>2.88</v>
      </c>
      <c r="O224" s="19">
        <v>7.0000000000000001E-3</v>
      </c>
      <c r="P224" s="19">
        <v>7.0000000000000001E-3</v>
      </c>
      <c r="Q224" s="18">
        <f t="shared" si="64"/>
        <v>4324.32</v>
      </c>
      <c r="R224" s="18">
        <f t="shared" si="65"/>
        <v>10.5105</v>
      </c>
      <c r="S224" s="18">
        <f t="shared" si="73"/>
        <v>10.5105</v>
      </c>
      <c r="T224" s="18">
        <f t="shared" si="66"/>
        <v>21.021000000000001</v>
      </c>
      <c r="U224" s="19">
        <v>5.73</v>
      </c>
      <c r="V224" s="19">
        <v>23.95</v>
      </c>
      <c r="W224" s="18">
        <f>X224+Y224</f>
        <v>152.56</v>
      </c>
      <c r="X224" s="19">
        <v>23.95</v>
      </c>
      <c r="Y224" s="18">
        <v>128.61000000000001</v>
      </c>
      <c r="Z224" s="19">
        <v>19.12</v>
      </c>
      <c r="AA224" s="20">
        <f t="shared" si="60"/>
        <v>2.5807827853058503</v>
      </c>
      <c r="AB224" s="20">
        <f t="shared" si="61"/>
        <v>2.6218503608961472E-2</v>
      </c>
      <c r="AC224" s="20">
        <f t="shared" si="62"/>
        <v>0.1670102259116143</v>
      </c>
      <c r="AD224" s="20">
        <f t="shared" si="63"/>
        <v>4.1862028309256234E-2</v>
      </c>
      <c r="AE224" s="29">
        <f t="shared" si="67"/>
        <v>24778.353599999999</v>
      </c>
      <c r="AF224" s="29">
        <f t="shared" si="68"/>
        <v>251.72647499999999</v>
      </c>
      <c r="AG224" s="29">
        <f t="shared" si="69"/>
        <v>1603.48188</v>
      </c>
      <c r="AH224" s="29">
        <f t="shared" si="70"/>
        <v>401.92152000000004</v>
      </c>
    </row>
    <row r="225" spans="1:34" s="22" customFormat="1" ht="15.95" customHeight="1" x14ac:dyDescent="0.25">
      <c r="A225" s="23">
        <v>219</v>
      </c>
      <c r="B225" s="48" t="s">
        <v>124</v>
      </c>
      <c r="C225" s="49">
        <v>8</v>
      </c>
      <c r="D225" s="36">
        <v>1981</v>
      </c>
      <c r="E225" s="36">
        <v>10</v>
      </c>
      <c r="F225" s="52" t="s">
        <v>28</v>
      </c>
      <c r="G225" s="36" t="s">
        <v>33</v>
      </c>
      <c r="H225" s="29">
        <v>6125.1</v>
      </c>
      <c r="I225" s="29"/>
      <c r="J225" s="47">
        <f t="shared" si="72"/>
        <v>6125.1</v>
      </c>
      <c r="K225" s="29">
        <v>1835.5</v>
      </c>
      <c r="L225" s="29">
        <v>846.1</v>
      </c>
      <c r="M225" s="29">
        <v>989.4</v>
      </c>
      <c r="N225" s="18">
        <v>2.88</v>
      </c>
      <c r="O225" s="19">
        <v>7.0000000000000001E-3</v>
      </c>
      <c r="P225" s="19">
        <v>7.0000000000000001E-3</v>
      </c>
      <c r="Q225" s="18">
        <f t="shared" si="64"/>
        <v>2849.4719999999998</v>
      </c>
      <c r="R225" s="18">
        <f t="shared" si="65"/>
        <v>6.9257999999999997</v>
      </c>
      <c r="S225" s="18">
        <f t="shared" si="73"/>
        <v>6.9257999999999997</v>
      </c>
      <c r="T225" s="18">
        <f t="shared" si="66"/>
        <v>13.851599999999999</v>
      </c>
      <c r="U225" s="19">
        <v>5.73</v>
      </c>
      <c r="V225" s="19">
        <v>23.95</v>
      </c>
      <c r="W225" s="18">
        <f>X225+Y225</f>
        <v>152.56</v>
      </c>
      <c r="X225" s="19">
        <v>23.95</v>
      </c>
      <c r="Y225" s="18">
        <v>128.61000000000001</v>
      </c>
      <c r="Z225" s="19">
        <v>19.12</v>
      </c>
      <c r="AA225" s="20">
        <f t="shared" si="60"/>
        <v>2.665666611157369</v>
      </c>
      <c r="AB225" s="20">
        <f t="shared" si="61"/>
        <v>2.7080849292256452E-2</v>
      </c>
      <c r="AC225" s="20">
        <f t="shared" si="62"/>
        <v>0.17250331390507909</v>
      </c>
      <c r="AD225" s="20">
        <f t="shared" si="63"/>
        <v>4.3238900915903412E-2</v>
      </c>
      <c r="AE225" s="29">
        <f t="shared" si="67"/>
        <v>16327.474560000002</v>
      </c>
      <c r="AF225" s="29">
        <f t="shared" si="68"/>
        <v>165.87291000000002</v>
      </c>
      <c r="AG225" s="29">
        <f t="shared" si="69"/>
        <v>1056.600048</v>
      </c>
      <c r="AH225" s="29">
        <f t="shared" si="70"/>
        <v>264.84259200000002</v>
      </c>
    </row>
    <row r="226" spans="1:34" s="22" customFormat="1" ht="15.95" customHeight="1" x14ac:dyDescent="0.25">
      <c r="A226" s="23">
        <v>220</v>
      </c>
      <c r="B226" s="48" t="s">
        <v>124</v>
      </c>
      <c r="C226" s="49">
        <v>10</v>
      </c>
      <c r="D226" s="36">
        <v>1981</v>
      </c>
      <c r="E226" s="36">
        <v>9</v>
      </c>
      <c r="F226" s="52" t="s">
        <v>28</v>
      </c>
      <c r="G226" s="36" t="s">
        <v>33</v>
      </c>
      <c r="H226" s="29">
        <v>5502.1</v>
      </c>
      <c r="I226" s="29"/>
      <c r="J226" s="47">
        <f t="shared" si="72"/>
        <v>5502.1</v>
      </c>
      <c r="K226" s="29">
        <v>1774.3000000000002</v>
      </c>
      <c r="L226" s="29">
        <v>854.6</v>
      </c>
      <c r="M226" s="29">
        <v>919.7</v>
      </c>
      <c r="N226" s="18">
        <v>2.88</v>
      </c>
      <c r="O226" s="19">
        <v>1.2E-2</v>
      </c>
      <c r="P226" s="19">
        <v>1.2E-2</v>
      </c>
      <c r="Q226" s="18">
        <f t="shared" si="64"/>
        <v>2648.7359999999999</v>
      </c>
      <c r="R226" s="18">
        <f t="shared" si="65"/>
        <v>11.0364</v>
      </c>
      <c r="S226" s="18">
        <f t="shared" si="73"/>
        <v>11.0364</v>
      </c>
      <c r="T226" s="18">
        <f t="shared" si="66"/>
        <v>22.072800000000001</v>
      </c>
      <c r="U226" s="19">
        <v>5.73</v>
      </c>
      <c r="V226" s="19">
        <v>23.95</v>
      </c>
      <c r="W226" s="18">
        <f>X226+Y226</f>
        <v>152.56</v>
      </c>
      <c r="X226" s="19">
        <v>23.95</v>
      </c>
      <c r="Y226" s="18">
        <v>128.61000000000001</v>
      </c>
      <c r="Z226" s="19">
        <v>19.12</v>
      </c>
      <c r="AA226" s="20">
        <f t="shared" si="60"/>
        <v>2.7584480979989454</v>
      </c>
      <c r="AB226" s="20">
        <f t="shared" si="61"/>
        <v>4.8040162846912995E-2</v>
      </c>
      <c r="AC226" s="20">
        <f t="shared" si="62"/>
        <v>0.30601282855636941</v>
      </c>
      <c r="AD226" s="20">
        <f t="shared" si="63"/>
        <v>7.6703792370185944E-2</v>
      </c>
      <c r="AE226" s="29">
        <f t="shared" si="67"/>
        <v>15177.257279999998</v>
      </c>
      <c r="AF226" s="29">
        <f t="shared" si="68"/>
        <v>264.32177999999999</v>
      </c>
      <c r="AG226" s="29">
        <f t="shared" si="69"/>
        <v>1683.7131840000002</v>
      </c>
      <c r="AH226" s="29">
        <f t="shared" si="70"/>
        <v>422.03193600000009</v>
      </c>
    </row>
    <row r="227" spans="1:34" s="22" customFormat="1" ht="15.95" customHeight="1" x14ac:dyDescent="0.25">
      <c r="A227" s="23">
        <v>221</v>
      </c>
      <c r="B227" s="51" t="s">
        <v>124</v>
      </c>
      <c r="C227" s="34" t="s">
        <v>125</v>
      </c>
      <c r="D227" s="27">
        <v>1981</v>
      </c>
      <c r="E227" s="27">
        <v>14</v>
      </c>
      <c r="F227" s="28" t="s">
        <v>32</v>
      </c>
      <c r="G227" s="27" t="s">
        <v>33</v>
      </c>
      <c r="H227" s="29">
        <v>4662.6000000000004</v>
      </c>
      <c r="I227" s="29"/>
      <c r="J227" s="47">
        <f t="shared" si="72"/>
        <v>4662.6000000000004</v>
      </c>
      <c r="K227" s="29">
        <v>1619.3000000000002</v>
      </c>
      <c r="L227" s="29">
        <v>535.4</v>
      </c>
      <c r="M227" s="29">
        <v>1083.9000000000001</v>
      </c>
      <c r="N227" s="18">
        <v>2.88</v>
      </c>
      <c r="O227" s="19">
        <v>7.0000000000000001E-3</v>
      </c>
      <c r="P227" s="19">
        <v>7.0000000000000001E-3</v>
      </c>
      <c r="Q227" s="18">
        <f t="shared" si="64"/>
        <v>3121.6320000000001</v>
      </c>
      <c r="R227" s="18">
        <f t="shared" si="65"/>
        <v>7.5873000000000008</v>
      </c>
      <c r="S227" s="18">
        <f t="shared" si="73"/>
        <v>7.5873000000000008</v>
      </c>
      <c r="T227" s="18">
        <f t="shared" si="66"/>
        <v>15.174600000000002</v>
      </c>
      <c r="U227" s="19">
        <v>4.01</v>
      </c>
      <c r="V227" s="19">
        <v>23.95</v>
      </c>
      <c r="W227" s="18">
        <f>X227+Y227</f>
        <v>152.56</v>
      </c>
      <c r="X227" s="19">
        <v>23.95</v>
      </c>
      <c r="Y227" s="18">
        <v>128.61000000000001</v>
      </c>
      <c r="Z227" s="19">
        <v>19.12</v>
      </c>
      <c r="AA227" s="20">
        <f t="shared" si="60"/>
        <v>2.6847133187491954</v>
      </c>
      <c r="AB227" s="20">
        <f t="shared" si="61"/>
        <v>3.8973069746493373E-2</v>
      </c>
      <c r="AC227" s="20">
        <f t="shared" si="62"/>
        <v>0.248256013383091</v>
      </c>
      <c r="AD227" s="20">
        <f t="shared" si="63"/>
        <v>6.2226730150559781E-2</v>
      </c>
      <c r="AE227" s="29">
        <f t="shared" si="67"/>
        <v>12517.74432</v>
      </c>
      <c r="AF227" s="29">
        <f t="shared" si="68"/>
        <v>181.71583500000003</v>
      </c>
      <c r="AG227" s="29">
        <f t="shared" si="69"/>
        <v>1157.5184880000002</v>
      </c>
      <c r="AH227" s="29">
        <f t="shared" si="70"/>
        <v>290.13835200000005</v>
      </c>
    </row>
    <row r="228" spans="1:34" s="22" customFormat="1" ht="15.95" customHeight="1" x14ac:dyDescent="0.25">
      <c r="A228" s="23">
        <v>222</v>
      </c>
      <c r="B228" s="51" t="s">
        <v>126</v>
      </c>
      <c r="C228" s="49">
        <v>12</v>
      </c>
      <c r="D228" s="27">
        <v>1936</v>
      </c>
      <c r="E228" s="27">
        <v>1</v>
      </c>
      <c r="F228" s="53" t="s">
        <v>28</v>
      </c>
      <c r="G228" s="27" t="s">
        <v>35</v>
      </c>
      <c r="H228" s="29">
        <v>100.6</v>
      </c>
      <c r="I228" s="29"/>
      <c r="J228" s="47">
        <f t="shared" si="72"/>
        <v>100.6</v>
      </c>
      <c r="K228" s="29">
        <v>0</v>
      </c>
      <c r="L228" s="29">
        <v>0</v>
      </c>
      <c r="M228" s="29"/>
      <c r="N228" s="18">
        <v>0.61</v>
      </c>
      <c r="O228" s="19">
        <v>0.01</v>
      </c>
      <c r="P228" s="18">
        <v>0</v>
      </c>
      <c r="Q228" s="18">
        <f t="shared" si="64"/>
        <v>0</v>
      </c>
      <c r="R228" s="18">
        <f t="shared" si="65"/>
        <v>0</v>
      </c>
      <c r="S228" s="18">
        <v>0</v>
      </c>
      <c r="T228" s="18">
        <f t="shared" si="66"/>
        <v>0</v>
      </c>
      <c r="U228" s="19">
        <v>5.73</v>
      </c>
      <c r="V228" s="19">
        <v>23.95</v>
      </c>
      <c r="W228" s="18">
        <v>0</v>
      </c>
      <c r="X228" s="18">
        <v>0</v>
      </c>
      <c r="Y228" s="18">
        <v>0</v>
      </c>
      <c r="Z228" s="19">
        <v>19.12</v>
      </c>
      <c r="AA228" s="20">
        <f t="shared" si="60"/>
        <v>0</v>
      </c>
      <c r="AB228" s="20">
        <f t="shared" si="61"/>
        <v>0</v>
      </c>
      <c r="AC228" s="20">
        <f t="shared" si="62"/>
        <v>0</v>
      </c>
      <c r="AD228" s="20">
        <f t="shared" si="63"/>
        <v>0</v>
      </c>
      <c r="AE228" s="29">
        <f t="shared" si="67"/>
        <v>0</v>
      </c>
      <c r="AF228" s="29">
        <f t="shared" si="68"/>
        <v>0</v>
      </c>
      <c r="AG228" s="29">
        <f t="shared" si="69"/>
        <v>0</v>
      </c>
      <c r="AH228" s="29">
        <f t="shared" si="70"/>
        <v>0</v>
      </c>
    </row>
    <row r="229" spans="1:34" s="22" customFormat="1" ht="15.95" customHeight="1" x14ac:dyDescent="0.25">
      <c r="A229" s="23">
        <v>223</v>
      </c>
      <c r="B229" s="51" t="s">
        <v>127</v>
      </c>
      <c r="C229" s="49">
        <v>14</v>
      </c>
      <c r="D229" s="27">
        <v>1957</v>
      </c>
      <c r="E229" s="27">
        <v>5</v>
      </c>
      <c r="F229" s="52" t="s">
        <v>28</v>
      </c>
      <c r="G229" s="27" t="s">
        <v>35</v>
      </c>
      <c r="H229" s="29">
        <v>4811.8</v>
      </c>
      <c r="I229" s="29"/>
      <c r="J229" s="47">
        <f t="shared" si="72"/>
        <v>4811.8</v>
      </c>
      <c r="K229" s="29">
        <v>3245.3999999999996</v>
      </c>
      <c r="L229" s="29">
        <v>2667.3999999999996</v>
      </c>
      <c r="M229" s="29">
        <v>578</v>
      </c>
      <c r="N229" s="18">
        <v>0.61</v>
      </c>
      <c r="O229" s="19">
        <v>0.01</v>
      </c>
      <c r="P229" s="18">
        <v>0</v>
      </c>
      <c r="Q229" s="18">
        <f t="shared" si="64"/>
        <v>352.58</v>
      </c>
      <c r="R229" s="18">
        <f t="shared" si="65"/>
        <v>5.78</v>
      </c>
      <c r="S229" s="18">
        <v>0</v>
      </c>
      <c r="T229" s="18">
        <f t="shared" si="66"/>
        <v>5.78</v>
      </c>
      <c r="U229" s="19">
        <v>5.73</v>
      </c>
      <c r="V229" s="19">
        <v>23.95</v>
      </c>
      <c r="W229" s="18">
        <v>0</v>
      </c>
      <c r="X229" s="18">
        <v>0</v>
      </c>
      <c r="Y229" s="18">
        <v>0</v>
      </c>
      <c r="Z229" s="19">
        <v>19.12</v>
      </c>
      <c r="AA229" s="20">
        <f t="shared" si="60"/>
        <v>0.4198602186292032</v>
      </c>
      <c r="AB229" s="20">
        <f t="shared" si="61"/>
        <v>2.8769067708549815E-2</v>
      </c>
      <c r="AC229" s="20">
        <f t="shared" si="62"/>
        <v>0</v>
      </c>
      <c r="AD229" s="20">
        <f t="shared" si="63"/>
        <v>2.2967205619518684E-2</v>
      </c>
      <c r="AE229" s="29">
        <f t="shared" si="67"/>
        <v>2020.2834</v>
      </c>
      <c r="AF229" s="29">
        <f t="shared" si="68"/>
        <v>138.43100000000001</v>
      </c>
      <c r="AG229" s="29">
        <f t="shared" si="69"/>
        <v>0</v>
      </c>
      <c r="AH229" s="29">
        <f t="shared" si="70"/>
        <v>110.51360000000001</v>
      </c>
    </row>
    <row r="230" spans="1:34" s="22" customFormat="1" ht="15.95" customHeight="1" x14ac:dyDescent="0.25">
      <c r="A230" s="23">
        <v>224</v>
      </c>
      <c r="B230" s="51" t="s">
        <v>127</v>
      </c>
      <c r="C230" s="49">
        <v>16</v>
      </c>
      <c r="D230" s="27">
        <v>1954</v>
      </c>
      <c r="E230" s="27">
        <v>4</v>
      </c>
      <c r="F230" s="52" t="s">
        <v>28</v>
      </c>
      <c r="G230" s="27" t="s">
        <v>35</v>
      </c>
      <c r="H230" s="29">
        <v>3819.4</v>
      </c>
      <c r="I230" s="29"/>
      <c r="J230" s="47">
        <f t="shared" si="72"/>
        <v>3819.4</v>
      </c>
      <c r="K230" s="29">
        <v>2870.3</v>
      </c>
      <c r="L230" s="29">
        <v>2546.4</v>
      </c>
      <c r="M230" s="29">
        <v>323.89999999999998</v>
      </c>
      <c r="N230" s="18">
        <v>0.61</v>
      </c>
      <c r="O230" s="19">
        <v>0.01</v>
      </c>
      <c r="P230" s="18">
        <v>0</v>
      </c>
      <c r="Q230" s="18">
        <f t="shared" si="64"/>
        <v>197.57899999999998</v>
      </c>
      <c r="R230" s="18">
        <f t="shared" si="65"/>
        <v>3.2389999999999999</v>
      </c>
      <c r="S230" s="18">
        <v>0</v>
      </c>
      <c r="T230" s="18">
        <f t="shared" si="66"/>
        <v>3.2389999999999999</v>
      </c>
      <c r="U230" s="19">
        <v>5.73</v>
      </c>
      <c r="V230" s="19">
        <v>23.95</v>
      </c>
      <c r="W230" s="18">
        <v>0</v>
      </c>
      <c r="X230" s="18">
        <v>0</v>
      </c>
      <c r="Y230" s="18">
        <v>0</v>
      </c>
      <c r="Z230" s="19">
        <v>19.12</v>
      </c>
      <c r="AA230" s="20">
        <f t="shared" si="60"/>
        <v>0.29641505733884904</v>
      </c>
      <c r="AB230" s="20">
        <f t="shared" si="61"/>
        <v>2.0310533068021153E-2</v>
      </c>
      <c r="AC230" s="20">
        <f t="shared" si="62"/>
        <v>0</v>
      </c>
      <c r="AD230" s="20">
        <f t="shared" si="63"/>
        <v>1.6214504896056973E-2</v>
      </c>
      <c r="AE230" s="29">
        <f t="shared" si="67"/>
        <v>1132.1276700000001</v>
      </c>
      <c r="AF230" s="29">
        <f t="shared" si="68"/>
        <v>77.57405</v>
      </c>
      <c r="AG230" s="29">
        <f t="shared" si="69"/>
        <v>0</v>
      </c>
      <c r="AH230" s="29">
        <f t="shared" si="70"/>
        <v>61.929680000000005</v>
      </c>
    </row>
    <row r="231" spans="1:34" s="22" customFormat="1" ht="15.95" customHeight="1" x14ac:dyDescent="0.25">
      <c r="A231" s="23">
        <v>225</v>
      </c>
      <c r="B231" s="51" t="s">
        <v>127</v>
      </c>
      <c r="C231" s="34" t="s">
        <v>128</v>
      </c>
      <c r="D231" s="27">
        <v>1956</v>
      </c>
      <c r="E231" s="27">
        <v>5</v>
      </c>
      <c r="F231" s="52" t="s">
        <v>28</v>
      </c>
      <c r="G231" s="27" t="s">
        <v>35</v>
      </c>
      <c r="H231" s="29">
        <v>6692.8</v>
      </c>
      <c r="I231" s="29">
        <v>1483.3</v>
      </c>
      <c r="J231" s="47">
        <f t="shared" si="72"/>
        <v>8176.1</v>
      </c>
      <c r="K231" s="29">
        <v>3451.4</v>
      </c>
      <c r="L231" s="29">
        <v>2504.4</v>
      </c>
      <c r="M231" s="29">
        <v>947</v>
      </c>
      <c r="N231" s="18">
        <v>0.61</v>
      </c>
      <c r="O231" s="19">
        <v>0.01</v>
      </c>
      <c r="P231" s="18">
        <v>0</v>
      </c>
      <c r="Q231" s="18">
        <f t="shared" si="64"/>
        <v>577.66999999999996</v>
      </c>
      <c r="R231" s="18">
        <f t="shared" si="65"/>
        <v>9.4700000000000006</v>
      </c>
      <c r="S231" s="18">
        <v>0</v>
      </c>
      <c r="T231" s="18">
        <f t="shared" si="66"/>
        <v>9.4700000000000006</v>
      </c>
      <c r="U231" s="19">
        <v>5.73</v>
      </c>
      <c r="V231" s="19">
        <v>23.95</v>
      </c>
      <c r="W231" s="18">
        <v>0</v>
      </c>
      <c r="X231" s="18">
        <v>0</v>
      </c>
      <c r="Y231" s="18">
        <v>0</v>
      </c>
      <c r="Z231" s="19">
        <v>19.12</v>
      </c>
      <c r="AA231" s="20">
        <f t="shared" si="60"/>
        <v>0.40484449798803829</v>
      </c>
      <c r="AB231" s="20">
        <f t="shared" si="61"/>
        <v>2.7740181749244749E-2</v>
      </c>
      <c r="AC231" s="20">
        <f t="shared" si="62"/>
        <v>0</v>
      </c>
      <c r="AD231" s="20">
        <f t="shared" si="63"/>
        <v>2.2145815241985788E-2</v>
      </c>
      <c r="AE231" s="29">
        <f t="shared" si="67"/>
        <v>3310.0491000000002</v>
      </c>
      <c r="AF231" s="29">
        <f t="shared" si="68"/>
        <v>226.8065</v>
      </c>
      <c r="AG231" s="29">
        <f t="shared" si="69"/>
        <v>0</v>
      </c>
      <c r="AH231" s="29">
        <f t="shared" si="70"/>
        <v>181.06640000000002</v>
      </c>
    </row>
    <row r="232" spans="1:34" s="22" customFormat="1" ht="15.95" customHeight="1" x14ac:dyDescent="0.25">
      <c r="A232" s="23">
        <v>226</v>
      </c>
      <c r="B232" s="48" t="s">
        <v>129</v>
      </c>
      <c r="C232" s="49">
        <v>5</v>
      </c>
      <c r="D232" s="36">
        <v>1982</v>
      </c>
      <c r="E232" s="36">
        <v>9</v>
      </c>
      <c r="F232" s="52" t="s">
        <v>28</v>
      </c>
      <c r="G232" s="36" t="s">
        <v>33</v>
      </c>
      <c r="H232" s="29">
        <v>5536.7</v>
      </c>
      <c r="I232" s="29"/>
      <c r="J232" s="47">
        <f t="shared" si="72"/>
        <v>5536.7</v>
      </c>
      <c r="K232" s="29">
        <v>1765.3000000000002</v>
      </c>
      <c r="L232" s="29">
        <v>864.1</v>
      </c>
      <c r="M232" s="29">
        <v>901.2</v>
      </c>
      <c r="N232" s="18">
        <v>2.88</v>
      </c>
      <c r="O232" s="19">
        <v>1.2E-2</v>
      </c>
      <c r="P232" s="19">
        <v>1.2E-2</v>
      </c>
      <c r="Q232" s="18">
        <f t="shared" si="64"/>
        <v>2595.4560000000001</v>
      </c>
      <c r="R232" s="18">
        <f t="shared" si="65"/>
        <v>10.814400000000001</v>
      </c>
      <c r="S232" s="18">
        <f t="shared" ref="S232:S237" si="74">P232*M232</f>
        <v>10.814400000000001</v>
      </c>
      <c r="T232" s="18">
        <f t="shared" si="66"/>
        <v>21.628800000000002</v>
      </c>
      <c r="U232" s="19">
        <v>5.73</v>
      </c>
      <c r="V232" s="19">
        <v>23.95</v>
      </c>
      <c r="W232" s="18">
        <f>X232+Y232</f>
        <v>152.56</v>
      </c>
      <c r="X232" s="19">
        <v>23.95</v>
      </c>
      <c r="Y232" s="18">
        <v>128.61000000000001</v>
      </c>
      <c r="Z232" s="19">
        <v>19.12</v>
      </c>
      <c r="AA232" s="20">
        <f t="shared" si="60"/>
        <v>2.6860698394350431</v>
      </c>
      <c r="AB232" s="20">
        <f t="shared" si="61"/>
        <v>4.6779648527100981E-2</v>
      </c>
      <c r="AC232" s="20">
        <f t="shared" si="62"/>
        <v>0.29798343128578397</v>
      </c>
      <c r="AD232" s="20">
        <f t="shared" si="63"/>
        <v>7.4691179944732428E-2</v>
      </c>
      <c r="AE232" s="29">
        <f t="shared" si="67"/>
        <v>14871.962880000003</v>
      </c>
      <c r="AF232" s="29">
        <f t="shared" si="68"/>
        <v>259.00488000000001</v>
      </c>
      <c r="AG232" s="29">
        <f t="shared" si="69"/>
        <v>1649.8448640000001</v>
      </c>
      <c r="AH232" s="29">
        <f t="shared" si="70"/>
        <v>413.54265600000002</v>
      </c>
    </row>
    <row r="233" spans="1:34" s="22" customFormat="1" ht="15.95" customHeight="1" x14ac:dyDescent="0.25">
      <c r="A233" s="23">
        <v>227</v>
      </c>
      <c r="B233" s="51" t="s">
        <v>129</v>
      </c>
      <c r="C233" s="49">
        <v>7</v>
      </c>
      <c r="D233" s="27">
        <v>1982</v>
      </c>
      <c r="E233" s="27">
        <v>14</v>
      </c>
      <c r="F233" s="28" t="s">
        <v>32</v>
      </c>
      <c r="G233" s="27" t="s">
        <v>33</v>
      </c>
      <c r="H233" s="29">
        <v>4655.8</v>
      </c>
      <c r="I233" s="29"/>
      <c r="J233" s="47">
        <f t="shared" si="72"/>
        <v>4655.8</v>
      </c>
      <c r="K233" s="29">
        <v>1573.4</v>
      </c>
      <c r="L233" s="29">
        <v>508</v>
      </c>
      <c r="M233" s="29">
        <v>1065.4000000000001</v>
      </c>
      <c r="N233" s="18">
        <v>2.88</v>
      </c>
      <c r="O233" s="19">
        <v>7.0000000000000001E-3</v>
      </c>
      <c r="P233" s="19">
        <v>7.0000000000000001E-3</v>
      </c>
      <c r="Q233" s="18">
        <f t="shared" si="64"/>
        <v>3068.3520000000003</v>
      </c>
      <c r="R233" s="18">
        <f t="shared" si="65"/>
        <v>7.4578000000000007</v>
      </c>
      <c r="S233" s="18">
        <f t="shared" si="74"/>
        <v>7.4578000000000007</v>
      </c>
      <c r="T233" s="18">
        <f t="shared" si="66"/>
        <v>14.915600000000001</v>
      </c>
      <c r="U233" s="19">
        <v>4.01</v>
      </c>
      <c r="V233" s="19">
        <v>23.95</v>
      </c>
      <c r="W233" s="18">
        <f>X233+Y233</f>
        <v>152.56</v>
      </c>
      <c r="X233" s="19">
        <v>23.95</v>
      </c>
      <c r="Y233" s="18">
        <v>128.61000000000001</v>
      </c>
      <c r="Z233" s="19">
        <v>19.12</v>
      </c>
      <c r="AA233" s="20">
        <f t="shared" si="60"/>
        <v>2.6427448601744064</v>
      </c>
      <c r="AB233" s="20">
        <f t="shared" si="61"/>
        <v>3.8363827913570174E-2</v>
      </c>
      <c r="AC233" s="20">
        <f t="shared" si="62"/>
        <v>0.24437518106447872</v>
      </c>
      <c r="AD233" s="20">
        <f t="shared" si="63"/>
        <v>6.1253978263671127E-2</v>
      </c>
      <c r="AE233" s="29">
        <f t="shared" si="67"/>
        <v>12304.091520000002</v>
      </c>
      <c r="AF233" s="29">
        <f t="shared" si="68"/>
        <v>178.61431000000002</v>
      </c>
      <c r="AG233" s="29">
        <f t="shared" si="69"/>
        <v>1137.761968</v>
      </c>
      <c r="AH233" s="29">
        <f t="shared" si="70"/>
        <v>285.18627200000003</v>
      </c>
    </row>
    <row r="234" spans="1:34" s="22" customFormat="1" ht="15.95" customHeight="1" x14ac:dyDescent="0.25">
      <c r="A234" s="23">
        <v>228</v>
      </c>
      <c r="B234" s="48" t="s">
        <v>129</v>
      </c>
      <c r="C234" s="49">
        <v>9</v>
      </c>
      <c r="D234" s="36">
        <v>1982</v>
      </c>
      <c r="E234" s="36">
        <v>9</v>
      </c>
      <c r="F234" s="52" t="s">
        <v>28</v>
      </c>
      <c r="G234" s="36" t="s">
        <v>33</v>
      </c>
      <c r="H234" s="29">
        <v>1923.5</v>
      </c>
      <c r="I234" s="29"/>
      <c r="J234" s="47">
        <f t="shared" si="72"/>
        <v>1923.5</v>
      </c>
      <c r="K234" s="29">
        <v>583.6</v>
      </c>
      <c r="L234" s="29">
        <v>303.60000000000002</v>
      </c>
      <c r="M234" s="29">
        <v>280</v>
      </c>
      <c r="N234" s="18">
        <v>2.88</v>
      </c>
      <c r="O234" s="19">
        <v>1.2E-2</v>
      </c>
      <c r="P234" s="19">
        <v>1.2E-2</v>
      </c>
      <c r="Q234" s="18">
        <f t="shared" si="64"/>
        <v>806.4</v>
      </c>
      <c r="R234" s="18">
        <f t="shared" si="65"/>
        <v>3.36</v>
      </c>
      <c r="S234" s="18">
        <f t="shared" si="74"/>
        <v>3.36</v>
      </c>
      <c r="T234" s="18">
        <f t="shared" si="66"/>
        <v>6.72</v>
      </c>
      <c r="U234" s="19">
        <v>5.73</v>
      </c>
      <c r="V234" s="19">
        <v>23.95</v>
      </c>
      <c r="W234" s="18">
        <f>X234+Y234</f>
        <v>152.56</v>
      </c>
      <c r="X234" s="19">
        <v>23.95</v>
      </c>
      <c r="Y234" s="18">
        <v>128.61000000000001</v>
      </c>
      <c r="Z234" s="19">
        <v>19.12</v>
      </c>
      <c r="AA234" s="20">
        <f t="shared" si="60"/>
        <v>2.402220951390694</v>
      </c>
      <c r="AB234" s="20">
        <f t="shared" si="61"/>
        <v>4.183623602807382E-2</v>
      </c>
      <c r="AC234" s="20">
        <f t="shared" si="62"/>
        <v>0.26649420327527945</v>
      </c>
      <c r="AD234" s="20">
        <f t="shared" si="63"/>
        <v>6.6798232388874446E-2</v>
      </c>
      <c r="AE234" s="29">
        <f t="shared" si="67"/>
        <v>4620.6719999999996</v>
      </c>
      <c r="AF234" s="29">
        <f t="shared" si="68"/>
        <v>80.471999999999994</v>
      </c>
      <c r="AG234" s="29">
        <f t="shared" si="69"/>
        <v>512.60160000000008</v>
      </c>
      <c r="AH234" s="29">
        <f t="shared" si="70"/>
        <v>128.4864</v>
      </c>
    </row>
    <row r="235" spans="1:34" s="22" customFormat="1" ht="15.95" customHeight="1" x14ac:dyDescent="0.25">
      <c r="A235" s="23">
        <v>229</v>
      </c>
      <c r="B235" s="48" t="s">
        <v>129</v>
      </c>
      <c r="C235" s="49">
        <v>13</v>
      </c>
      <c r="D235" s="36">
        <v>1982</v>
      </c>
      <c r="E235" s="36">
        <v>9</v>
      </c>
      <c r="F235" s="52" t="s">
        <v>28</v>
      </c>
      <c r="G235" s="36" t="s">
        <v>33</v>
      </c>
      <c r="H235" s="29">
        <v>1797.2</v>
      </c>
      <c r="I235" s="29"/>
      <c r="J235" s="47">
        <f t="shared" si="72"/>
        <v>1797.2</v>
      </c>
      <c r="K235" s="29">
        <v>592.4</v>
      </c>
      <c r="L235" s="29">
        <v>295.2</v>
      </c>
      <c r="M235" s="29">
        <v>297.2</v>
      </c>
      <c r="N235" s="18">
        <v>2.88</v>
      </c>
      <c r="O235" s="19">
        <v>1.2E-2</v>
      </c>
      <c r="P235" s="19">
        <v>1.2E-2</v>
      </c>
      <c r="Q235" s="18">
        <f t="shared" si="64"/>
        <v>855.93599999999992</v>
      </c>
      <c r="R235" s="18">
        <f t="shared" si="65"/>
        <v>3.5663999999999998</v>
      </c>
      <c r="S235" s="18">
        <f t="shared" si="74"/>
        <v>3.5663999999999998</v>
      </c>
      <c r="T235" s="18">
        <f t="shared" si="66"/>
        <v>7.1327999999999996</v>
      </c>
      <c r="U235" s="19">
        <v>5.73</v>
      </c>
      <c r="V235" s="19">
        <v>23.95</v>
      </c>
      <c r="W235" s="18">
        <f>X235+Y235</f>
        <v>152.56</v>
      </c>
      <c r="X235" s="19">
        <v>23.95</v>
      </c>
      <c r="Y235" s="18">
        <v>128.61000000000001</v>
      </c>
      <c r="Z235" s="19">
        <v>19.12</v>
      </c>
      <c r="AA235" s="20">
        <f t="shared" si="60"/>
        <v>2.7289746717115513</v>
      </c>
      <c r="AB235" s="20">
        <f t="shared" si="61"/>
        <v>4.7526864010683276E-2</v>
      </c>
      <c r="AC235" s="20">
        <f t="shared" si="62"/>
        <v>0.30274314711773864</v>
      </c>
      <c r="AD235" s="20">
        <f t="shared" si="63"/>
        <v>7.5884228800356099E-2</v>
      </c>
      <c r="AE235" s="29">
        <f t="shared" si="67"/>
        <v>4904.5132800000001</v>
      </c>
      <c r="AF235" s="29">
        <f t="shared" si="68"/>
        <v>85.415279999999981</v>
      </c>
      <c r="AG235" s="29">
        <f t="shared" si="69"/>
        <v>544.08998399999996</v>
      </c>
      <c r="AH235" s="29">
        <f t="shared" si="70"/>
        <v>136.37913599999999</v>
      </c>
    </row>
    <row r="236" spans="1:34" s="22" customFormat="1" ht="15.95" customHeight="1" x14ac:dyDescent="0.25">
      <c r="A236" s="23">
        <v>230</v>
      </c>
      <c r="B236" s="51" t="s">
        <v>129</v>
      </c>
      <c r="C236" s="34" t="s">
        <v>130</v>
      </c>
      <c r="D236" s="27">
        <v>1982</v>
      </c>
      <c r="E236" s="27">
        <v>14</v>
      </c>
      <c r="F236" s="28" t="s">
        <v>32</v>
      </c>
      <c r="G236" s="27" t="s">
        <v>33</v>
      </c>
      <c r="H236" s="29">
        <v>4608.7</v>
      </c>
      <c r="I236" s="29"/>
      <c r="J236" s="47">
        <f t="shared" si="72"/>
        <v>4608.7</v>
      </c>
      <c r="K236" s="29">
        <v>1611.7</v>
      </c>
      <c r="L236" s="29">
        <v>516</v>
      </c>
      <c r="M236" s="29">
        <v>1095.7</v>
      </c>
      <c r="N236" s="18">
        <v>2.88</v>
      </c>
      <c r="O236" s="19">
        <v>7.0000000000000001E-3</v>
      </c>
      <c r="P236" s="19">
        <v>7.0000000000000001E-3</v>
      </c>
      <c r="Q236" s="18">
        <f t="shared" si="64"/>
        <v>3155.616</v>
      </c>
      <c r="R236" s="18">
        <f t="shared" si="65"/>
        <v>7.6699000000000002</v>
      </c>
      <c r="S236" s="18">
        <f t="shared" si="74"/>
        <v>7.6699000000000002</v>
      </c>
      <c r="T236" s="18">
        <f t="shared" si="66"/>
        <v>15.3398</v>
      </c>
      <c r="U236" s="19">
        <v>4.01</v>
      </c>
      <c r="V236" s="19">
        <v>23.95</v>
      </c>
      <c r="W236" s="18">
        <f>X236+Y236</f>
        <v>152.56</v>
      </c>
      <c r="X236" s="19">
        <v>23.95</v>
      </c>
      <c r="Y236" s="18">
        <v>128.61000000000001</v>
      </c>
      <c r="Z236" s="19">
        <v>19.12</v>
      </c>
      <c r="AA236" s="20">
        <f t="shared" si="60"/>
        <v>2.7456810293575198</v>
      </c>
      <c r="AB236" s="20">
        <f t="shared" si="61"/>
        <v>3.9858117256493152E-2</v>
      </c>
      <c r="AC236" s="20">
        <f t="shared" si="62"/>
        <v>0.25389371059083909</v>
      </c>
      <c r="AD236" s="20">
        <f t="shared" si="63"/>
        <v>6.3639849849198266E-2</v>
      </c>
      <c r="AE236" s="29">
        <f t="shared" si="67"/>
        <v>12654.02016</v>
      </c>
      <c r="AF236" s="29">
        <f t="shared" si="68"/>
        <v>183.69410499999998</v>
      </c>
      <c r="AG236" s="29">
        <f t="shared" si="69"/>
        <v>1170.119944</v>
      </c>
      <c r="AH236" s="29">
        <f t="shared" si="70"/>
        <v>293.29697600000003</v>
      </c>
    </row>
    <row r="237" spans="1:34" s="22" customFormat="1" ht="15.95" customHeight="1" x14ac:dyDescent="0.25">
      <c r="A237" s="23">
        <v>231</v>
      </c>
      <c r="B237" s="51" t="s">
        <v>131</v>
      </c>
      <c r="C237" s="49">
        <v>13</v>
      </c>
      <c r="D237" s="27">
        <v>1958</v>
      </c>
      <c r="E237" s="27">
        <v>5</v>
      </c>
      <c r="F237" s="52" t="s">
        <v>28</v>
      </c>
      <c r="G237" s="27" t="s">
        <v>29</v>
      </c>
      <c r="H237" s="29">
        <v>6241.5</v>
      </c>
      <c r="I237" s="29">
        <v>711.6</v>
      </c>
      <c r="J237" s="47">
        <f t="shared" si="72"/>
        <v>6953.1</v>
      </c>
      <c r="K237" s="29">
        <v>4373</v>
      </c>
      <c r="L237" s="29">
        <v>3605</v>
      </c>
      <c r="M237" s="29">
        <v>768</v>
      </c>
      <c r="N237" s="18">
        <v>0.61</v>
      </c>
      <c r="O237" s="19">
        <v>1.2999999999999999E-2</v>
      </c>
      <c r="P237" s="19">
        <v>1.2999999999999999E-2</v>
      </c>
      <c r="Q237" s="18">
        <f t="shared" si="64"/>
        <v>468.48</v>
      </c>
      <c r="R237" s="18">
        <f t="shared" si="65"/>
        <v>9.984</v>
      </c>
      <c r="S237" s="18">
        <f t="shared" si="74"/>
        <v>9.984</v>
      </c>
      <c r="T237" s="18">
        <f t="shared" si="66"/>
        <v>19.968</v>
      </c>
      <c r="U237" s="19">
        <v>5.73</v>
      </c>
      <c r="V237" s="19">
        <v>23.95</v>
      </c>
      <c r="W237" s="19">
        <f>Y237+X237</f>
        <v>136.04</v>
      </c>
      <c r="X237" s="19">
        <v>23.95</v>
      </c>
      <c r="Y237" s="19">
        <v>112.09</v>
      </c>
      <c r="Z237" s="19">
        <v>19.12</v>
      </c>
      <c r="AA237" s="20">
        <f t="shared" si="60"/>
        <v>0.38607101868231436</v>
      </c>
      <c r="AB237" s="20">
        <f t="shared" si="61"/>
        <v>3.438995555939077E-2</v>
      </c>
      <c r="AC237" s="20">
        <f t="shared" si="62"/>
        <v>0.19534069120248518</v>
      </c>
      <c r="AD237" s="20">
        <f t="shared" si="63"/>
        <v>5.4909056392112868E-2</v>
      </c>
      <c r="AE237" s="29">
        <f t="shared" si="67"/>
        <v>2684.3904000000002</v>
      </c>
      <c r="AF237" s="29">
        <f t="shared" si="68"/>
        <v>239.11679999999998</v>
      </c>
      <c r="AG237" s="29">
        <f t="shared" si="69"/>
        <v>1358.2233599999997</v>
      </c>
      <c r="AH237" s="29">
        <f t="shared" si="70"/>
        <v>381.78816</v>
      </c>
    </row>
    <row r="238" spans="1:34" s="22" customFormat="1" ht="15.95" customHeight="1" x14ac:dyDescent="0.25">
      <c r="A238" s="23">
        <v>232</v>
      </c>
      <c r="B238" s="51" t="s">
        <v>131</v>
      </c>
      <c r="C238" s="49">
        <v>17</v>
      </c>
      <c r="D238" s="27">
        <v>1956</v>
      </c>
      <c r="E238" s="27">
        <v>4</v>
      </c>
      <c r="F238" s="52" t="s">
        <v>28</v>
      </c>
      <c r="G238" s="27" t="s">
        <v>132</v>
      </c>
      <c r="H238" s="29">
        <v>4133.8</v>
      </c>
      <c r="I238" s="29"/>
      <c r="J238" s="47">
        <f t="shared" si="72"/>
        <v>4133.8</v>
      </c>
      <c r="K238" s="29">
        <v>3196.5</v>
      </c>
      <c r="L238" s="29">
        <v>2804.6</v>
      </c>
      <c r="M238" s="29">
        <v>391.9</v>
      </c>
      <c r="N238" s="18">
        <v>0.61</v>
      </c>
      <c r="O238" s="19">
        <v>1.2999999999999999E-2</v>
      </c>
      <c r="P238" s="19">
        <v>1.2999999999999999E-2</v>
      </c>
      <c r="Q238" s="18">
        <f t="shared" si="64"/>
        <v>239.05899999999997</v>
      </c>
      <c r="R238" s="18">
        <f t="shared" si="65"/>
        <v>5.0946999999999996</v>
      </c>
      <c r="S238" s="18">
        <f>P238*M238</f>
        <v>5.0946999999999996</v>
      </c>
      <c r="T238" s="18">
        <f t="shared" si="66"/>
        <v>10.189399999999999</v>
      </c>
      <c r="U238" s="19">
        <v>5.73</v>
      </c>
      <c r="V238" s="19">
        <v>23.95</v>
      </c>
      <c r="W238" s="19">
        <f>Y238+X238</f>
        <v>136.04</v>
      </c>
      <c r="X238" s="19">
        <v>23.95</v>
      </c>
      <c r="Y238" s="19">
        <v>112.09</v>
      </c>
      <c r="Z238" s="19">
        <v>19.12</v>
      </c>
      <c r="AA238" s="20">
        <f t="shared" si="60"/>
        <v>0.33136776573612653</v>
      </c>
      <c r="AB238" s="20">
        <f t="shared" si="61"/>
        <v>2.9517167013401711E-2</v>
      </c>
      <c r="AC238" s="20">
        <f t="shared" si="62"/>
        <v>0.16766243843437029</v>
      </c>
      <c r="AD238" s="20">
        <f t="shared" si="63"/>
        <v>4.7128871256471042E-2</v>
      </c>
      <c r="AE238" s="29">
        <f t="shared" si="67"/>
        <v>1369.8080699999998</v>
      </c>
      <c r="AF238" s="29">
        <f t="shared" si="68"/>
        <v>122.01806499999999</v>
      </c>
      <c r="AG238" s="29">
        <f t="shared" si="69"/>
        <v>693.08298799999989</v>
      </c>
      <c r="AH238" s="29">
        <f t="shared" si="70"/>
        <v>194.82132799999999</v>
      </c>
    </row>
    <row r="239" spans="1:34" s="22" customFormat="1" ht="15.95" customHeight="1" x14ac:dyDescent="0.25">
      <c r="A239" s="23">
        <v>233</v>
      </c>
      <c r="B239" s="51" t="s">
        <v>131</v>
      </c>
      <c r="C239" s="49">
        <v>19</v>
      </c>
      <c r="D239" s="27">
        <v>1956</v>
      </c>
      <c r="E239" s="27">
        <v>5</v>
      </c>
      <c r="F239" s="52" t="s">
        <v>28</v>
      </c>
      <c r="G239" s="27" t="s">
        <v>35</v>
      </c>
      <c r="H239" s="29">
        <v>3510</v>
      </c>
      <c r="I239" s="29">
        <v>1046.8</v>
      </c>
      <c r="J239" s="47">
        <f t="shared" si="72"/>
        <v>4556.8</v>
      </c>
      <c r="K239" s="29">
        <v>3207.3999999999996</v>
      </c>
      <c r="L239" s="29">
        <v>2827.5</v>
      </c>
      <c r="M239" s="29">
        <v>379.9</v>
      </c>
      <c r="N239" s="18">
        <v>0.61</v>
      </c>
      <c r="O239" s="19">
        <v>0.01</v>
      </c>
      <c r="P239" s="18">
        <v>0</v>
      </c>
      <c r="Q239" s="18">
        <f t="shared" si="64"/>
        <v>231.73899999999998</v>
      </c>
      <c r="R239" s="18">
        <f t="shared" si="65"/>
        <v>3.7989999999999999</v>
      </c>
      <c r="S239" s="18">
        <v>0</v>
      </c>
      <c r="T239" s="18">
        <f t="shared" si="66"/>
        <v>3.7989999999999999</v>
      </c>
      <c r="U239" s="19">
        <v>5.73</v>
      </c>
      <c r="V239" s="19">
        <v>23.95</v>
      </c>
      <c r="W239" s="18">
        <v>0</v>
      </c>
      <c r="X239" s="18">
        <v>0</v>
      </c>
      <c r="Y239" s="18">
        <v>0</v>
      </c>
      <c r="Z239" s="19">
        <v>19.12</v>
      </c>
      <c r="AA239" s="20">
        <f t="shared" si="60"/>
        <v>0.2914028419066011</v>
      </c>
      <c r="AB239" s="20">
        <f t="shared" si="61"/>
        <v>1.9967093135533704E-2</v>
      </c>
      <c r="AC239" s="20">
        <f t="shared" si="62"/>
        <v>0</v>
      </c>
      <c r="AD239" s="20">
        <f t="shared" si="63"/>
        <v>1.594032654494382E-2</v>
      </c>
      <c r="AE239" s="29">
        <f t="shared" si="67"/>
        <v>1327.86447</v>
      </c>
      <c r="AF239" s="29">
        <f t="shared" si="68"/>
        <v>90.986049999999992</v>
      </c>
      <c r="AG239" s="29">
        <f t="shared" si="69"/>
        <v>0</v>
      </c>
      <c r="AH239" s="29">
        <f t="shared" si="70"/>
        <v>72.636880000000005</v>
      </c>
    </row>
    <row r="240" spans="1:34" s="22" customFormat="1" ht="15.95" customHeight="1" x14ac:dyDescent="0.25">
      <c r="A240" s="23">
        <v>234</v>
      </c>
      <c r="B240" s="51" t="s">
        <v>133</v>
      </c>
      <c r="C240" s="49">
        <v>3</v>
      </c>
      <c r="D240" s="27">
        <v>1953</v>
      </c>
      <c r="E240" s="27">
        <v>4</v>
      </c>
      <c r="F240" s="52" t="s">
        <v>28</v>
      </c>
      <c r="G240" s="27" t="s">
        <v>35</v>
      </c>
      <c r="H240" s="29">
        <v>1928</v>
      </c>
      <c r="I240" s="29"/>
      <c r="J240" s="47">
        <f t="shared" si="72"/>
        <v>1928</v>
      </c>
      <c r="K240" s="29">
        <v>1510.6</v>
      </c>
      <c r="L240" s="29">
        <v>1167.5999999999999</v>
      </c>
      <c r="M240" s="29">
        <v>343</v>
      </c>
      <c r="N240" s="18">
        <v>0.61</v>
      </c>
      <c r="O240" s="19">
        <v>0.01</v>
      </c>
      <c r="P240" s="18">
        <v>0</v>
      </c>
      <c r="Q240" s="18">
        <f t="shared" si="64"/>
        <v>209.23</v>
      </c>
      <c r="R240" s="18">
        <f t="shared" si="65"/>
        <v>3.43</v>
      </c>
      <c r="S240" s="18">
        <v>0</v>
      </c>
      <c r="T240" s="18">
        <f t="shared" si="66"/>
        <v>3.43</v>
      </c>
      <c r="U240" s="19">
        <v>5.73</v>
      </c>
      <c r="V240" s="19">
        <v>23.95</v>
      </c>
      <c r="W240" s="18">
        <v>0</v>
      </c>
      <c r="X240" s="18">
        <v>0</v>
      </c>
      <c r="Y240" s="18">
        <v>0</v>
      </c>
      <c r="Z240" s="19">
        <v>19.12</v>
      </c>
      <c r="AA240" s="20">
        <f t="shared" si="60"/>
        <v>0.62182982365145223</v>
      </c>
      <c r="AB240" s="20">
        <f t="shared" si="61"/>
        <v>4.260814315352697E-2</v>
      </c>
      <c r="AC240" s="20">
        <f t="shared" si="62"/>
        <v>0</v>
      </c>
      <c r="AD240" s="20">
        <f t="shared" si="63"/>
        <v>3.4015352697095443E-2</v>
      </c>
      <c r="AE240" s="29">
        <f t="shared" si="67"/>
        <v>1198.8878999999999</v>
      </c>
      <c r="AF240" s="29">
        <f t="shared" si="68"/>
        <v>82.148499999999999</v>
      </c>
      <c r="AG240" s="29">
        <f t="shared" si="69"/>
        <v>0</v>
      </c>
      <c r="AH240" s="29">
        <f t="shared" si="70"/>
        <v>65.581600000000009</v>
      </c>
    </row>
    <row r="241" spans="1:34" s="22" customFormat="1" ht="15.95" customHeight="1" x14ac:dyDescent="0.25">
      <c r="A241" s="23">
        <v>235</v>
      </c>
      <c r="B241" s="51" t="s">
        <v>133</v>
      </c>
      <c r="C241" s="49">
        <v>4</v>
      </c>
      <c r="D241" s="27">
        <v>1963</v>
      </c>
      <c r="E241" s="27">
        <v>5</v>
      </c>
      <c r="F241" s="52" t="s">
        <v>28</v>
      </c>
      <c r="G241" s="27" t="s">
        <v>29</v>
      </c>
      <c r="H241" s="29">
        <v>3550.9</v>
      </c>
      <c r="I241" s="29"/>
      <c r="J241" s="47">
        <f t="shared" si="72"/>
        <v>3550.9</v>
      </c>
      <c r="K241" s="29">
        <v>1208.8</v>
      </c>
      <c r="L241" s="29">
        <v>876</v>
      </c>
      <c r="M241" s="29">
        <v>332.8</v>
      </c>
      <c r="N241" s="18">
        <v>0.61</v>
      </c>
      <c r="O241" s="19">
        <v>1.2999999999999999E-2</v>
      </c>
      <c r="P241" s="19">
        <v>1.2999999999999999E-2</v>
      </c>
      <c r="Q241" s="18">
        <f t="shared" si="64"/>
        <v>203.00800000000001</v>
      </c>
      <c r="R241" s="18">
        <f t="shared" si="65"/>
        <v>4.3263999999999996</v>
      </c>
      <c r="S241" s="18">
        <f>P241*M241</f>
        <v>4.3263999999999996</v>
      </c>
      <c r="T241" s="18">
        <f t="shared" si="66"/>
        <v>8.6527999999999992</v>
      </c>
      <c r="U241" s="19">
        <v>5.73</v>
      </c>
      <c r="V241" s="19">
        <v>23.95</v>
      </c>
      <c r="W241" s="19">
        <f>Y241+X241</f>
        <v>136.04</v>
      </c>
      <c r="X241" s="19">
        <v>23.95</v>
      </c>
      <c r="Y241" s="19">
        <v>112.09</v>
      </c>
      <c r="Z241" s="19">
        <v>19.12</v>
      </c>
      <c r="AA241" s="20">
        <f t="shared" si="60"/>
        <v>0.32758901686896286</v>
      </c>
      <c r="AB241" s="20">
        <f t="shared" si="61"/>
        <v>2.9180568306626485E-2</v>
      </c>
      <c r="AC241" s="20">
        <f t="shared" si="62"/>
        <v>0.16575050156298402</v>
      </c>
      <c r="AD241" s="20">
        <f t="shared" si="63"/>
        <v>4.6591437663690893E-2</v>
      </c>
      <c r="AE241" s="29">
        <f t="shared" si="67"/>
        <v>1163.2358400000003</v>
      </c>
      <c r="AF241" s="29">
        <f t="shared" si="68"/>
        <v>103.61727999999999</v>
      </c>
      <c r="AG241" s="29">
        <f t="shared" si="69"/>
        <v>588.56345599999997</v>
      </c>
      <c r="AH241" s="29">
        <f t="shared" si="70"/>
        <v>165.44153599999999</v>
      </c>
    </row>
    <row r="242" spans="1:34" s="22" customFormat="1" ht="15.95" customHeight="1" x14ac:dyDescent="0.25">
      <c r="A242" s="23">
        <v>236</v>
      </c>
      <c r="B242" s="51" t="s">
        <v>133</v>
      </c>
      <c r="C242" s="49">
        <v>5</v>
      </c>
      <c r="D242" s="27">
        <v>1955</v>
      </c>
      <c r="E242" s="27">
        <v>4</v>
      </c>
      <c r="F242" s="52" t="s">
        <v>28</v>
      </c>
      <c r="G242" s="27" t="s">
        <v>35</v>
      </c>
      <c r="H242" s="29">
        <v>2386</v>
      </c>
      <c r="I242" s="29">
        <v>52.2</v>
      </c>
      <c r="J242" s="47">
        <f t="shared" si="72"/>
        <v>2438.1999999999998</v>
      </c>
      <c r="K242" s="29">
        <v>1944.9</v>
      </c>
      <c r="L242" s="29">
        <v>1772.9</v>
      </c>
      <c r="M242" s="29">
        <v>172</v>
      </c>
      <c r="N242" s="18">
        <v>0.61</v>
      </c>
      <c r="O242" s="19">
        <v>0.01</v>
      </c>
      <c r="P242" s="18">
        <v>0</v>
      </c>
      <c r="Q242" s="18">
        <f t="shared" si="64"/>
        <v>104.92</v>
      </c>
      <c r="R242" s="18">
        <f t="shared" si="65"/>
        <v>1.72</v>
      </c>
      <c r="S242" s="18">
        <v>0</v>
      </c>
      <c r="T242" s="18">
        <f t="shared" si="66"/>
        <v>1.72</v>
      </c>
      <c r="U242" s="19">
        <v>5.73</v>
      </c>
      <c r="V242" s="19">
        <v>23.95</v>
      </c>
      <c r="W242" s="18">
        <v>0</v>
      </c>
      <c r="X242" s="18">
        <v>0</v>
      </c>
      <c r="Y242" s="18">
        <v>0</v>
      </c>
      <c r="Z242" s="19">
        <v>19.12</v>
      </c>
      <c r="AA242" s="20">
        <f t="shared" si="60"/>
        <v>0.2465718973012879</v>
      </c>
      <c r="AB242" s="20">
        <f t="shared" si="61"/>
        <v>1.6895250594701008E-2</v>
      </c>
      <c r="AC242" s="20">
        <f t="shared" si="62"/>
        <v>0</v>
      </c>
      <c r="AD242" s="20">
        <f t="shared" si="63"/>
        <v>1.3487982938233124E-2</v>
      </c>
      <c r="AE242" s="29">
        <f t="shared" si="67"/>
        <v>601.19160000000011</v>
      </c>
      <c r="AF242" s="29">
        <f t="shared" si="68"/>
        <v>41.193999999999996</v>
      </c>
      <c r="AG242" s="29">
        <f t="shared" si="69"/>
        <v>0</v>
      </c>
      <c r="AH242" s="29">
        <f t="shared" si="70"/>
        <v>32.886400000000002</v>
      </c>
    </row>
    <row r="243" spans="1:34" s="22" customFormat="1" ht="15.95" customHeight="1" x14ac:dyDescent="0.25">
      <c r="A243" s="23">
        <v>237</v>
      </c>
      <c r="B243" s="51" t="s">
        <v>133</v>
      </c>
      <c r="C243" s="49">
        <v>6</v>
      </c>
      <c r="D243" s="27">
        <v>1963</v>
      </c>
      <c r="E243" s="27">
        <v>5</v>
      </c>
      <c r="F243" s="52" t="s">
        <v>28</v>
      </c>
      <c r="G243" s="27" t="s">
        <v>29</v>
      </c>
      <c r="H243" s="29">
        <v>3548.6</v>
      </c>
      <c r="I243" s="29"/>
      <c r="J243" s="47">
        <f t="shared" si="72"/>
        <v>3548.6</v>
      </c>
      <c r="K243" s="29">
        <v>1223.5</v>
      </c>
      <c r="L243" s="29">
        <v>876</v>
      </c>
      <c r="M243" s="29">
        <v>347.5</v>
      </c>
      <c r="N243" s="18">
        <v>0.61</v>
      </c>
      <c r="O243" s="19">
        <v>1.2999999999999999E-2</v>
      </c>
      <c r="P243" s="19">
        <v>1.2999999999999999E-2</v>
      </c>
      <c r="Q243" s="18">
        <f t="shared" si="64"/>
        <v>211.97499999999999</v>
      </c>
      <c r="R243" s="18">
        <f t="shared" si="65"/>
        <v>4.5175000000000001</v>
      </c>
      <c r="S243" s="18">
        <f>P243*M243</f>
        <v>4.5175000000000001</v>
      </c>
      <c r="T243" s="18">
        <f t="shared" si="66"/>
        <v>9.0350000000000001</v>
      </c>
      <c r="U243" s="19">
        <v>5.73</v>
      </c>
      <c r="V243" s="19">
        <v>23.95</v>
      </c>
      <c r="W243" s="19">
        <f>Y243+X243</f>
        <v>136.04</v>
      </c>
      <c r="X243" s="19">
        <v>23.95</v>
      </c>
      <c r="Y243" s="19">
        <v>112.09</v>
      </c>
      <c r="Z243" s="19">
        <v>19.12</v>
      </c>
      <c r="AA243" s="20">
        <f t="shared" si="60"/>
        <v>0.34228054725807361</v>
      </c>
      <c r="AB243" s="20">
        <f t="shared" si="61"/>
        <v>3.0489242236374909E-2</v>
      </c>
      <c r="AC243" s="20">
        <f t="shared" si="62"/>
        <v>0.17318398805162599</v>
      </c>
      <c r="AD243" s="20">
        <f t="shared" si="63"/>
        <v>4.8680944597869591E-2</v>
      </c>
      <c r="AE243" s="29">
        <f t="shared" si="67"/>
        <v>1214.6167499999999</v>
      </c>
      <c r="AF243" s="29">
        <f t="shared" si="68"/>
        <v>108.194125</v>
      </c>
      <c r="AG243" s="29">
        <f t="shared" si="69"/>
        <v>614.5607</v>
      </c>
      <c r="AH243" s="29">
        <f t="shared" si="70"/>
        <v>172.74920000000003</v>
      </c>
    </row>
    <row r="244" spans="1:34" s="22" customFormat="1" ht="15.95" customHeight="1" x14ac:dyDescent="0.25">
      <c r="A244" s="23">
        <v>238</v>
      </c>
      <c r="B244" s="51" t="s">
        <v>133</v>
      </c>
      <c r="C244" s="49">
        <v>7</v>
      </c>
      <c r="D244" s="27">
        <v>1953</v>
      </c>
      <c r="E244" s="27">
        <v>4</v>
      </c>
      <c r="F244" s="52" t="s">
        <v>28</v>
      </c>
      <c r="G244" s="27" t="s">
        <v>35</v>
      </c>
      <c r="H244" s="29">
        <v>2268</v>
      </c>
      <c r="I244" s="29">
        <v>577</v>
      </c>
      <c r="J244" s="47">
        <f t="shared" si="72"/>
        <v>2845</v>
      </c>
      <c r="K244" s="29">
        <v>2245.1000000000004</v>
      </c>
      <c r="L244" s="29">
        <v>1953.1</v>
      </c>
      <c r="M244" s="29">
        <v>292</v>
      </c>
      <c r="N244" s="18">
        <v>0.61</v>
      </c>
      <c r="O244" s="19">
        <v>0.01</v>
      </c>
      <c r="P244" s="18">
        <v>0</v>
      </c>
      <c r="Q244" s="18">
        <f t="shared" si="64"/>
        <v>178.12</v>
      </c>
      <c r="R244" s="18">
        <f t="shared" si="65"/>
        <v>2.92</v>
      </c>
      <c r="S244" s="18">
        <v>0</v>
      </c>
      <c r="T244" s="18">
        <f t="shared" si="66"/>
        <v>2.92</v>
      </c>
      <c r="U244" s="19">
        <v>5.73</v>
      </c>
      <c r="V244" s="19">
        <v>23.95</v>
      </c>
      <c r="W244" s="18">
        <v>0</v>
      </c>
      <c r="X244" s="18">
        <v>0</v>
      </c>
      <c r="Y244" s="18">
        <v>0</v>
      </c>
      <c r="Z244" s="19">
        <v>19.12</v>
      </c>
      <c r="AA244" s="20">
        <f t="shared" si="60"/>
        <v>0.35874432337434103</v>
      </c>
      <c r="AB244" s="20">
        <f t="shared" si="61"/>
        <v>2.4581370826010543E-2</v>
      </c>
      <c r="AC244" s="20">
        <f t="shared" si="62"/>
        <v>0</v>
      </c>
      <c r="AD244" s="20">
        <f t="shared" si="63"/>
        <v>1.9624042179261864E-2</v>
      </c>
      <c r="AE244" s="29">
        <f t="shared" si="67"/>
        <v>1020.6276000000003</v>
      </c>
      <c r="AF244" s="29">
        <f t="shared" si="68"/>
        <v>69.933999999999997</v>
      </c>
      <c r="AG244" s="29">
        <f t="shared" si="69"/>
        <v>0</v>
      </c>
      <c r="AH244" s="29">
        <f t="shared" si="70"/>
        <v>55.830400000000004</v>
      </c>
    </row>
    <row r="245" spans="1:34" s="22" customFormat="1" ht="15.95" customHeight="1" x14ac:dyDescent="0.25">
      <c r="A245" s="23">
        <v>239</v>
      </c>
      <c r="B245" s="48" t="s">
        <v>133</v>
      </c>
      <c r="C245" s="49">
        <v>13</v>
      </c>
      <c r="D245" s="36">
        <v>1976</v>
      </c>
      <c r="E245" s="36">
        <v>12</v>
      </c>
      <c r="F245" s="52" t="s">
        <v>28</v>
      </c>
      <c r="G245" s="36" t="s">
        <v>29</v>
      </c>
      <c r="H245" s="29">
        <v>3708</v>
      </c>
      <c r="I245" s="29"/>
      <c r="J245" s="47">
        <f t="shared" si="72"/>
        <v>3708</v>
      </c>
      <c r="K245" s="29">
        <v>1219.7</v>
      </c>
      <c r="L245" s="29">
        <v>373.5</v>
      </c>
      <c r="M245" s="29">
        <v>846.2</v>
      </c>
      <c r="N245" s="18">
        <v>2.88</v>
      </c>
      <c r="O245" s="19">
        <v>6.0000000000000001E-3</v>
      </c>
      <c r="P245" s="19">
        <v>6.0000000000000001E-3</v>
      </c>
      <c r="Q245" s="18">
        <f t="shared" si="64"/>
        <v>2437.056</v>
      </c>
      <c r="R245" s="18">
        <f t="shared" si="65"/>
        <v>5.0772000000000004</v>
      </c>
      <c r="S245" s="18">
        <f t="shared" ref="S245:S292" si="75">P245*M245</f>
        <v>5.0772000000000004</v>
      </c>
      <c r="T245" s="18">
        <f t="shared" si="66"/>
        <v>10.154400000000001</v>
      </c>
      <c r="U245" s="19">
        <v>5.73</v>
      </c>
      <c r="V245" s="19">
        <v>23.95</v>
      </c>
      <c r="W245" s="19">
        <f t="shared" ref="W245:W253" si="76">Y245+X245</f>
        <v>136.04</v>
      </c>
      <c r="X245" s="19">
        <v>23.95</v>
      </c>
      <c r="Y245" s="19">
        <v>112.09</v>
      </c>
      <c r="Z245" s="19">
        <v>19.12</v>
      </c>
      <c r="AA245" s="20">
        <f t="shared" si="60"/>
        <v>3.7660007766990296</v>
      </c>
      <c r="AB245" s="20">
        <f t="shared" si="61"/>
        <v>3.2793673139158576E-2</v>
      </c>
      <c r="AC245" s="20">
        <f t="shared" si="62"/>
        <v>0.18627354045307443</v>
      </c>
      <c r="AD245" s="20">
        <f t="shared" si="63"/>
        <v>5.2360336569579294E-2</v>
      </c>
      <c r="AE245" s="29">
        <f t="shared" si="67"/>
        <v>13964.330880000001</v>
      </c>
      <c r="AF245" s="29">
        <f t="shared" si="68"/>
        <v>121.59894</v>
      </c>
      <c r="AG245" s="29">
        <f t="shared" si="69"/>
        <v>690.70228799999995</v>
      </c>
      <c r="AH245" s="29">
        <f t="shared" si="70"/>
        <v>194.15212800000003</v>
      </c>
    </row>
    <row r="246" spans="1:34" s="22" customFormat="1" ht="15.95" customHeight="1" x14ac:dyDescent="0.25">
      <c r="A246" s="23">
        <v>240</v>
      </c>
      <c r="B246" s="48" t="s">
        <v>133</v>
      </c>
      <c r="C246" s="49">
        <v>15</v>
      </c>
      <c r="D246" s="36">
        <v>1976</v>
      </c>
      <c r="E246" s="36">
        <v>12</v>
      </c>
      <c r="F246" s="52" t="s">
        <v>28</v>
      </c>
      <c r="G246" s="36" t="s">
        <v>29</v>
      </c>
      <c r="H246" s="29">
        <v>3629.5</v>
      </c>
      <c r="I246" s="29"/>
      <c r="J246" s="47">
        <f t="shared" si="72"/>
        <v>3629.5</v>
      </c>
      <c r="K246" s="29">
        <v>1252.0999999999999</v>
      </c>
      <c r="L246" s="29">
        <v>444.3</v>
      </c>
      <c r="M246" s="29">
        <v>807.8</v>
      </c>
      <c r="N246" s="18">
        <v>2.88</v>
      </c>
      <c r="O246" s="19">
        <v>6.0000000000000001E-3</v>
      </c>
      <c r="P246" s="19">
        <v>6.0000000000000001E-3</v>
      </c>
      <c r="Q246" s="18">
        <f t="shared" si="64"/>
        <v>2326.4639999999999</v>
      </c>
      <c r="R246" s="18">
        <f t="shared" si="65"/>
        <v>4.8468</v>
      </c>
      <c r="S246" s="18">
        <f t="shared" si="75"/>
        <v>4.8468</v>
      </c>
      <c r="T246" s="18">
        <f t="shared" si="66"/>
        <v>9.6936</v>
      </c>
      <c r="U246" s="19">
        <v>5.73</v>
      </c>
      <c r="V246" s="19">
        <v>23.95</v>
      </c>
      <c r="W246" s="19">
        <f t="shared" si="76"/>
        <v>136.04</v>
      </c>
      <c r="X246" s="19">
        <v>23.95</v>
      </c>
      <c r="Y246" s="19">
        <v>112.09</v>
      </c>
      <c r="Z246" s="19">
        <v>19.12</v>
      </c>
      <c r="AA246" s="20">
        <f t="shared" si="60"/>
        <v>3.6728581677917069</v>
      </c>
      <c r="AB246" s="20">
        <f t="shared" si="61"/>
        <v>3.1982603664416583E-2</v>
      </c>
      <c r="AC246" s="20">
        <f t="shared" si="62"/>
        <v>0.18166653037608485</v>
      </c>
      <c r="AD246" s="20">
        <f t="shared" si="63"/>
        <v>5.1065334619093544E-2</v>
      </c>
      <c r="AE246" s="29">
        <f t="shared" si="67"/>
        <v>13330.638720000001</v>
      </c>
      <c r="AF246" s="29">
        <f t="shared" si="68"/>
        <v>116.08085999999999</v>
      </c>
      <c r="AG246" s="29">
        <f t="shared" si="69"/>
        <v>659.35867199999996</v>
      </c>
      <c r="AH246" s="29">
        <f t="shared" si="70"/>
        <v>185.34163200000003</v>
      </c>
    </row>
    <row r="247" spans="1:34" s="22" customFormat="1" ht="15.95" customHeight="1" x14ac:dyDescent="0.25">
      <c r="A247" s="23">
        <v>241</v>
      </c>
      <c r="B247" s="48" t="s">
        <v>133</v>
      </c>
      <c r="C247" s="49">
        <v>17</v>
      </c>
      <c r="D247" s="36">
        <v>1976</v>
      </c>
      <c r="E247" s="36">
        <v>12</v>
      </c>
      <c r="F247" s="52" t="s">
        <v>28</v>
      </c>
      <c r="G247" s="36" t="s">
        <v>29</v>
      </c>
      <c r="H247" s="29">
        <v>3656.4</v>
      </c>
      <c r="I247" s="29"/>
      <c r="J247" s="47">
        <f t="shared" si="72"/>
        <v>3656.4</v>
      </c>
      <c r="K247" s="29">
        <v>1260.0999999999999</v>
      </c>
      <c r="L247" s="29">
        <v>444.3</v>
      </c>
      <c r="M247" s="29">
        <v>815.8</v>
      </c>
      <c r="N247" s="18">
        <v>2.88</v>
      </c>
      <c r="O247" s="19">
        <v>6.0000000000000001E-3</v>
      </c>
      <c r="P247" s="19">
        <v>6.0000000000000001E-3</v>
      </c>
      <c r="Q247" s="18">
        <f t="shared" si="64"/>
        <v>2349.5039999999999</v>
      </c>
      <c r="R247" s="18">
        <f t="shared" si="65"/>
        <v>4.8948</v>
      </c>
      <c r="S247" s="18">
        <f t="shared" si="75"/>
        <v>4.8948</v>
      </c>
      <c r="T247" s="18">
        <f t="shared" si="66"/>
        <v>9.7896000000000001</v>
      </c>
      <c r="U247" s="19">
        <v>5.73</v>
      </c>
      <c r="V247" s="19">
        <v>23.95</v>
      </c>
      <c r="W247" s="19">
        <f t="shared" si="76"/>
        <v>136.04</v>
      </c>
      <c r="X247" s="19">
        <v>23.95</v>
      </c>
      <c r="Y247" s="19">
        <v>112.09</v>
      </c>
      <c r="Z247" s="19">
        <v>19.12</v>
      </c>
      <c r="AA247" s="20">
        <f t="shared" si="60"/>
        <v>3.6819434197571383</v>
      </c>
      <c r="AB247" s="20">
        <f t="shared" si="61"/>
        <v>3.2061716442402362E-2</v>
      </c>
      <c r="AC247" s="20">
        <f t="shared" si="62"/>
        <v>0.18211590416803411</v>
      </c>
      <c r="AD247" s="20">
        <f t="shared" si="63"/>
        <v>5.1191650804069573E-2</v>
      </c>
      <c r="AE247" s="29">
        <f t="shared" si="67"/>
        <v>13462.657920000001</v>
      </c>
      <c r="AF247" s="29">
        <f t="shared" si="68"/>
        <v>117.23045999999999</v>
      </c>
      <c r="AG247" s="29">
        <f t="shared" si="69"/>
        <v>665.8885919999999</v>
      </c>
      <c r="AH247" s="29">
        <f t="shared" si="70"/>
        <v>187.17715199999998</v>
      </c>
    </row>
    <row r="248" spans="1:34" s="22" customFormat="1" ht="15.95" customHeight="1" x14ac:dyDescent="0.25">
      <c r="A248" s="23">
        <v>242</v>
      </c>
      <c r="B248" s="48" t="s">
        <v>134</v>
      </c>
      <c r="C248" s="49">
        <v>11</v>
      </c>
      <c r="D248" s="36">
        <v>1951</v>
      </c>
      <c r="E248" s="36">
        <v>2</v>
      </c>
      <c r="F248" s="52" t="s">
        <v>28</v>
      </c>
      <c r="G248" s="36" t="s">
        <v>29</v>
      </c>
      <c r="H248" s="29">
        <v>455</v>
      </c>
      <c r="I248" s="29"/>
      <c r="J248" s="47">
        <f t="shared" si="72"/>
        <v>455</v>
      </c>
      <c r="K248" s="29">
        <v>804.9</v>
      </c>
      <c r="L248" s="29">
        <v>506.9</v>
      </c>
      <c r="M248" s="29">
        <v>298</v>
      </c>
      <c r="N248" s="18">
        <v>0.61</v>
      </c>
      <c r="O248" s="19">
        <v>1.2999999999999999E-2</v>
      </c>
      <c r="P248" s="19">
        <v>1.2999999999999999E-2</v>
      </c>
      <c r="Q248" s="18">
        <f t="shared" si="64"/>
        <v>181.78</v>
      </c>
      <c r="R248" s="18">
        <f t="shared" si="65"/>
        <v>3.8739999999999997</v>
      </c>
      <c r="S248" s="18">
        <f t="shared" si="75"/>
        <v>3.8739999999999997</v>
      </c>
      <c r="T248" s="18">
        <f t="shared" si="66"/>
        <v>7.7479999999999993</v>
      </c>
      <c r="U248" s="19">
        <v>5.73</v>
      </c>
      <c r="V248" s="19">
        <v>23.95</v>
      </c>
      <c r="W248" s="19">
        <f t="shared" si="76"/>
        <v>136.04</v>
      </c>
      <c r="X248" s="19">
        <v>23.95</v>
      </c>
      <c r="Y248" s="19">
        <v>112.09</v>
      </c>
      <c r="Z248" s="19">
        <v>19.12</v>
      </c>
      <c r="AA248" s="20">
        <f t="shared" si="60"/>
        <v>2.2892294505494508</v>
      </c>
      <c r="AB248" s="20">
        <f t="shared" si="61"/>
        <v>0.20391714285714285</v>
      </c>
      <c r="AC248" s="20">
        <f t="shared" si="62"/>
        <v>1.1582834285714285</v>
      </c>
      <c r="AD248" s="20">
        <f t="shared" si="63"/>
        <v>0.32558628571428572</v>
      </c>
      <c r="AE248" s="29">
        <f t="shared" si="67"/>
        <v>1041.5994000000001</v>
      </c>
      <c r="AF248" s="29">
        <f t="shared" si="68"/>
        <v>92.782299999999992</v>
      </c>
      <c r="AG248" s="29">
        <f t="shared" si="69"/>
        <v>527.01895999999999</v>
      </c>
      <c r="AH248" s="29">
        <f t="shared" si="70"/>
        <v>148.14176</v>
      </c>
    </row>
    <row r="249" spans="1:34" s="22" customFormat="1" ht="15.95" customHeight="1" x14ac:dyDescent="0.25">
      <c r="A249" s="23">
        <v>243</v>
      </c>
      <c r="B249" s="48" t="s">
        <v>135</v>
      </c>
      <c r="C249" s="49">
        <v>3</v>
      </c>
      <c r="D249" s="36">
        <v>1976</v>
      </c>
      <c r="E249" s="36">
        <v>12</v>
      </c>
      <c r="F249" s="52" t="s">
        <v>28</v>
      </c>
      <c r="G249" s="36" t="s">
        <v>29</v>
      </c>
      <c r="H249" s="29">
        <v>3647</v>
      </c>
      <c r="I249" s="29"/>
      <c r="J249" s="47">
        <f t="shared" si="72"/>
        <v>3647</v>
      </c>
      <c r="K249" s="29">
        <v>1297.3</v>
      </c>
      <c r="L249" s="29">
        <v>482</v>
      </c>
      <c r="M249" s="29">
        <v>815.3</v>
      </c>
      <c r="N249" s="18">
        <v>2.88</v>
      </c>
      <c r="O249" s="19">
        <v>6.0000000000000001E-3</v>
      </c>
      <c r="P249" s="19">
        <v>6.0000000000000001E-3</v>
      </c>
      <c r="Q249" s="18">
        <f t="shared" si="64"/>
        <v>2348.0639999999999</v>
      </c>
      <c r="R249" s="18">
        <f t="shared" si="65"/>
        <v>4.8917999999999999</v>
      </c>
      <c r="S249" s="18">
        <f t="shared" si="75"/>
        <v>4.8917999999999999</v>
      </c>
      <c r="T249" s="18">
        <f t="shared" si="66"/>
        <v>9.7835999999999999</v>
      </c>
      <c r="U249" s="19">
        <v>5.73</v>
      </c>
      <c r="V249" s="19">
        <v>23.95</v>
      </c>
      <c r="W249" s="19">
        <f t="shared" si="76"/>
        <v>136.04</v>
      </c>
      <c r="X249" s="19">
        <v>23.95</v>
      </c>
      <c r="Y249" s="19">
        <v>112.09</v>
      </c>
      <c r="Z249" s="19">
        <v>19.12</v>
      </c>
      <c r="AA249" s="20">
        <f t="shared" si="60"/>
        <v>3.6891710227584316</v>
      </c>
      <c r="AB249" s="20">
        <f t="shared" si="61"/>
        <v>3.2124653139566764E-2</v>
      </c>
      <c r="AC249" s="20">
        <f t="shared" si="62"/>
        <v>0.1824733951192761</v>
      </c>
      <c r="AD249" s="20">
        <f t="shared" si="63"/>
        <v>5.129213929256924E-2</v>
      </c>
      <c r="AE249" s="29">
        <f t="shared" si="67"/>
        <v>13454.406719999999</v>
      </c>
      <c r="AF249" s="29">
        <f t="shared" si="68"/>
        <v>117.15860999999998</v>
      </c>
      <c r="AG249" s="29">
        <f t="shared" si="69"/>
        <v>665.48047199999996</v>
      </c>
      <c r="AH249" s="29">
        <f t="shared" si="70"/>
        <v>187.06243200000003</v>
      </c>
    </row>
    <row r="250" spans="1:34" s="22" customFormat="1" ht="15.95" customHeight="1" x14ac:dyDescent="0.25">
      <c r="A250" s="23">
        <v>244</v>
      </c>
      <c r="B250" s="48" t="s">
        <v>135</v>
      </c>
      <c r="C250" s="49">
        <v>5</v>
      </c>
      <c r="D250" s="36">
        <v>1973</v>
      </c>
      <c r="E250" s="36">
        <v>12</v>
      </c>
      <c r="F250" s="52" t="s">
        <v>28</v>
      </c>
      <c r="G250" s="36" t="s">
        <v>29</v>
      </c>
      <c r="H250" s="29">
        <v>3623.2</v>
      </c>
      <c r="I250" s="29"/>
      <c r="J250" s="47">
        <f t="shared" si="72"/>
        <v>3623.2</v>
      </c>
      <c r="K250" s="29">
        <v>1320.6</v>
      </c>
      <c r="L250" s="29">
        <v>481.1</v>
      </c>
      <c r="M250" s="29">
        <v>839.5</v>
      </c>
      <c r="N250" s="18">
        <v>2.88</v>
      </c>
      <c r="O250" s="19">
        <v>6.0000000000000001E-3</v>
      </c>
      <c r="P250" s="19">
        <v>6.0000000000000001E-3</v>
      </c>
      <c r="Q250" s="18">
        <f t="shared" si="64"/>
        <v>2417.7599999999998</v>
      </c>
      <c r="R250" s="18">
        <f t="shared" si="65"/>
        <v>5.0369999999999999</v>
      </c>
      <c r="S250" s="18">
        <f t="shared" si="75"/>
        <v>5.0369999999999999</v>
      </c>
      <c r="T250" s="18">
        <f t="shared" si="66"/>
        <v>10.074</v>
      </c>
      <c r="U250" s="19">
        <v>5.73</v>
      </c>
      <c r="V250" s="19">
        <v>23.95</v>
      </c>
      <c r="W250" s="19">
        <f t="shared" si="76"/>
        <v>136.04</v>
      </c>
      <c r="X250" s="19">
        <v>23.95</v>
      </c>
      <c r="Y250" s="19">
        <v>112.09</v>
      </c>
      <c r="Z250" s="19">
        <v>19.12</v>
      </c>
      <c r="AA250" s="20">
        <f t="shared" si="60"/>
        <v>3.8236268491940826</v>
      </c>
      <c r="AB250" s="20">
        <f t="shared" si="61"/>
        <v>3.3295470854493268E-2</v>
      </c>
      <c r="AC250" s="20">
        <f t="shared" si="62"/>
        <v>0.18912383528372709</v>
      </c>
      <c r="AD250" s="20">
        <f t="shared" si="63"/>
        <v>5.3161536763082363E-2</v>
      </c>
      <c r="AE250" s="29">
        <f t="shared" si="67"/>
        <v>13853.764799999999</v>
      </c>
      <c r="AF250" s="29">
        <f t="shared" si="68"/>
        <v>120.63615</v>
      </c>
      <c r="AG250" s="29">
        <f t="shared" si="69"/>
        <v>685.23347999999999</v>
      </c>
      <c r="AH250" s="29">
        <f t="shared" si="70"/>
        <v>192.61488</v>
      </c>
    </row>
    <row r="251" spans="1:34" s="22" customFormat="1" ht="15.95" customHeight="1" x14ac:dyDescent="0.25">
      <c r="A251" s="23">
        <v>245</v>
      </c>
      <c r="B251" s="48" t="s">
        <v>135</v>
      </c>
      <c r="C251" s="49">
        <v>7</v>
      </c>
      <c r="D251" s="36">
        <v>1974</v>
      </c>
      <c r="E251" s="36">
        <v>12</v>
      </c>
      <c r="F251" s="52" t="s">
        <v>28</v>
      </c>
      <c r="G251" s="36" t="s">
        <v>29</v>
      </c>
      <c r="H251" s="29">
        <v>3633.3</v>
      </c>
      <c r="I251" s="29"/>
      <c r="J251" s="47">
        <f t="shared" si="72"/>
        <v>3633.3</v>
      </c>
      <c r="K251" s="29">
        <v>1314.1</v>
      </c>
      <c r="L251" s="29">
        <v>482</v>
      </c>
      <c r="M251" s="29">
        <v>832.1</v>
      </c>
      <c r="N251" s="18">
        <v>2.88</v>
      </c>
      <c r="O251" s="19">
        <v>6.0000000000000001E-3</v>
      </c>
      <c r="P251" s="19">
        <v>6.0000000000000001E-3</v>
      </c>
      <c r="Q251" s="18">
        <f t="shared" si="64"/>
        <v>2396.4479999999999</v>
      </c>
      <c r="R251" s="18">
        <f t="shared" si="65"/>
        <v>4.9926000000000004</v>
      </c>
      <c r="S251" s="18">
        <f t="shared" si="75"/>
        <v>4.9926000000000004</v>
      </c>
      <c r="T251" s="18">
        <f t="shared" si="66"/>
        <v>9.9852000000000007</v>
      </c>
      <c r="U251" s="19">
        <v>5.73</v>
      </c>
      <c r="V251" s="19">
        <v>23.95</v>
      </c>
      <c r="W251" s="19">
        <f t="shared" si="76"/>
        <v>136.04</v>
      </c>
      <c r="X251" s="19">
        <v>23.95</v>
      </c>
      <c r="Y251" s="19">
        <v>112.09</v>
      </c>
      <c r="Z251" s="19">
        <v>19.12</v>
      </c>
      <c r="AA251" s="20">
        <f t="shared" si="60"/>
        <v>3.7793870696061429</v>
      </c>
      <c r="AB251" s="20">
        <f t="shared" si="61"/>
        <v>3.2910238626042441E-2</v>
      </c>
      <c r="AC251" s="20">
        <f t="shared" si="62"/>
        <v>0.18693565188671454</v>
      </c>
      <c r="AD251" s="20">
        <f t="shared" si="63"/>
        <v>5.2546451985798034E-2</v>
      </c>
      <c r="AE251" s="29">
        <f t="shared" si="67"/>
        <v>13731.64704</v>
      </c>
      <c r="AF251" s="29">
        <f t="shared" si="68"/>
        <v>119.57277000000001</v>
      </c>
      <c r="AG251" s="29">
        <f t="shared" si="69"/>
        <v>679.19330400000001</v>
      </c>
      <c r="AH251" s="29">
        <f t="shared" si="70"/>
        <v>190.917024</v>
      </c>
    </row>
    <row r="252" spans="1:34" s="22" customFormat="1" ht="15.95" customHeight="1" x14ac:dyDescent="0.25">
      <c r="A252" s="23">
        <v>246</v>
      </c>
      <c r="B252" s="48" t="s">
        <v>135</v>
      </c>
      <c r="C252" s="49">
        <v>21</v>
      </c>
      <c r="D252" s="36">
        <v>1971</v>
      </c>
      <c r="E252" s="36">
        <v>9</v>
      </c>
      <c r="F252" s="52" t="s">
        <v>28</v>
      </c>
      <c r="G252" s="36" t="s">
        <v>29</v>
      </c>
      <c r="H252" s="29">
        <v>10812.8</v>
      </c>
      <c r="I252" s="29">
        <v>1136</v>
      </c>
      <c r="J252" s="47">
        <f t="shared" si="72"/>
        <v>11948.8</v>
      </c>
      <c r="K252" s="29">
        <v>3413.8</v>
      </c>
      <c r="L252" s="29">
        <v>1703.8</v>
      </c>
      <c r="M252" s="29">
        <v>1710</v>
      </c>
      <c r="N252" s="18">
        <v>2.88</v>
      </c>
      <c r="O252" s="19">
        <v>1.2E-2</v>
      </c>
      <c r="P252" s="19">
        <v>1.2E-2</v>
      </c>
      <c r="Q252" s="18">
        <f t="shared" si="64"/>
        <v>4924.8</v>
      </c>
      <c r="R252" s="18">
        <f t="shared" si="65"/>
        <v>20.52</v>
      </c>
      <c r="S252" s="18">
        <f t="shared" si="75"/>
        <v>20.52</v>
      </c>
      <c r="T252" s="18">
        <f t="shared" si="66"/>
        <v>41.04</v>
      </c>
      <c r="U252" s="19">
        <v>5.73</v>
      </c>
      <c r="V252" s="19">
        <v>23.95</v>
      </c>
      <c r="W252" s="19">
        <f t="shared" si="76"/>
        <v>136.04</v>
      </c>
      <c r="X252" s="19">
        <v>23.95</v>
      </c>
      <c r="Y252" s="19">
        <v>112.09</v>
      </c>
      <c r="Z252" s="19">
        <v>19.12</v>
      </c>
      <c r="AA252" s="20">
        <f t="shared" si="60"/>
        <v>2.3616684520621325</v>
      </c>
      <c r="AB252" s="20">
        <f t="shared" si="61"/>
        <v>4.112998794858061E-2</v>
      </c>
      <c r="AC252" s="20">
        <f t="shared" si="62"/>
        <v>0.23362520085698982</v>
      </c>
      <c r="AD252" s="20">
        <f t="shared" si="63"/>
        <v>6.5670594536689886E-2</v>
      </c>
      <c r="AE252" s="29">
        <f t="shared" si="67"/>
        <v>28219.104000000007</v>
      </c>
      <c r="AF252" s="29">
        <f t="shared" si="68"/>
        <v>491.45399999999995</v>
      </c>
      <c r="AG252" s="29">
        <f t="shared" si="69"/>
        <v>2791.5407999999998</v>
      </c>
      <c r="AH252" s="29">
        <f t="shared" si="70"/>
        <v>784.68480000000011</v>
      </c>
    </row>
    <row r="253" spans="1:34" s="22" customFormat="1" ht="15.95" customHeight="1" x14ac:dyDescent="0.25">
      <c r="A253" s="23">
        <v>247</v>
      </c>
      <c r="B253" s="48" t="s">
        <v>135</v>
      </c>
      <c r="C253" s="49">
        <v>22</v>
      </c>
      <c r="D253" s="36">
        <v>1973</v>
      </c>
      <c r="E253" s="36">
        <v>9</v>
      </c>
      <c r="F253" s="52" t="s">
        <v>28</v>
      </c>
      <c r="G253" s="36" t="s">
        <v>29</v>
      </c>
      <c r="H253" s="29">
        <v>10114.799999999999</v>
      </c>
      <c r="I253" s="29">
        <v>2147</v>
      </c>
      <c r="J253" s="47">
        <f t="shared" si="72"/>
        <v>12261.8</v>
      </c>
      <c r="K253" s="29">
        <v>3055.7</v>
      </c>
      <c r="L253" s="29">
        <v>1572.8</v>
      </c>
      <c r="M253" s="29">
        <v>1482.9</v>
      </c>
      <c r="N253" s="18">
        <v>2.88</v>
      </c>
      <c r="O253" s="19">
        <v>1.2E-2</v>
      </c>
      <c r="P253" s="19">
        <v>1.2E-2</v>
      </c>
      <c r="Q253" s="18">
        <f t="shared" si="64"/>
        <v>4270.7520000000004</v>
      </c>
      <c r="R253" s="18">
        <f t="shared" si="65"/>
        <v>17.794800000000002</v>
      </c>
      <c r="S253" s="18">
        <f t="shared" si="75"/>
        <v>17.794800000000002</v>
      </c>
      <c r="T253" s="18">
        <f t="shared" si="66"/>
        <v>35.589600000000004</v>
      </c>
      <c r="U253" s="19">
        <v>5.73</v>
      </c>
      <c r="V253" s="19">
        <v>23.95</v>
      </c>
      <c r="W253" s="19">
        <f t="shared" si="76"/>
        <v>136.04</v>
      </c>
      <c r="X253" s="19">
        <v>23.95</v>
      </c>
      <c r="Y253" s="19">
        <v>112.09</v>
      </c>
      <c r="Z253" s="19">
        <v>19.12</v>
      </c>
      <c r="AA253" s="20">
        <f t="shared" si="60"/>
        <v>1.9957436069745067</v>
      </c>
      <c r="AB253" s="20">
        <f t="shared" si="61"/>
        <v>3.4757169420476609E-2</v>
      </c>
      <c r="AC253" s="20">
        <f t="shared" si="62"/>
        <v>0.19742652726353394</v>
      </c>
      <c r="AD253" s="20">
        <f t="shared" si="63"/>
        <v>5.5495371968226535E-2</v>
      </c>
      <c r="AE253" s="29">
        <f t="shared" si="67"/>
        <v>24471.408960000004</v>
      </c>
      <c r="AF253" s="29">
        <f t="shared" si="68"/>
        <v>426.18546000000009</v>
      </c>
      <c r="AG253" s="29">
        <f t="shared" si="69"/>
        <v>2420.8045920000004</v>
      </c>
      <c r="AH253" s="29">
        <f t="shared" si="70"/>
        <v>680.47315200000014</v>
      </c>
    </row>
    <row r="254" spans="1:34" s="22" customFormat="1" ht="15.95" customHeight="1" x14ac:dyDescent="0.25">
      <c r="A254" s="23">
        <v>248</v>
      </c>
      <c r="B254" s="48" t="s">
        <v>135</v>
      </c>
      <c r="C254" s="49">
        <v>28</v>
      </c>
      <c r="D254" s="36">
        <v>1975</v>
      </c>
      <c r="E254" s="36">
        <v>9</v>
      </c>
      <c r="F254" s="52" t="s">
        <v>28</v>
      </c>
      <c r="G254" s="36" t="s">
        <v>33</v>
      </c>
      <c r="H254" s="29">
        <v>5018.5</v>
      </c>
      <c r="I254" s="29"/>
      <c r="J254" s="47">
        <f t="shared" si="72"/>
        <v>5018.5</v>
      </c>
      <c r="K254" s="29">
        <v>1395.6</v>
      </c>
      <c r="L254" s="29">
        <v>764.1</v>
      </c>
      <c r="M254" s="29">
        <v>631.5</v>
      </c>
      <c r="N254" s="18">
        <v>2.88</v>
      </c>
      <c r="O254" s="19">
        <v>1.2E-2</v>
      </c>
      <c r="P254" s="19">
        <v>1.2E-2</v>
      </c>
      <c r="Q254" s="18">
        <f t="shared" si="64"/>
        <v>1818.72</v>
      </c>
      <c r="R254" s="18">
        <f t="shared" si="65"/>
        <v>7.5780000000000003</v>
      </c>
      <c r="S254" s="18">
        <f t="shared" si="75"/>
        <v>7.5780000000000003</v>
      </c>
      <c r="T254" s="18">
        <f t="shared" si="66"/>
        <v>15.156000000000001</v>
      </c>
      <c r="U254" s="19">
        <v>5.73</v>
      </c>
      <c r="V254" s="19">
        <v>23.95</v>
      </c>
      <c r="W254" s="18">
        <f>X254+Y254</f>
        <v>152.56</v>
      </c>
      <c r="X254" s="19">
        <v>23.95</v>
      </c>
      <c r="Y254" s="18">
        <v>128.61000000000001</v>
      </c>
      <c r="Z254" s="19">
        <v>19.12</v>
      </c>
      <c r="AA254" s="20">
        <f t="shared" si="60"/>
        <v>2.0765698116967224</v>
      </c>
      <c r="AB254" s="20">
        <f t="shared" si="61"/>
        <v>3.6164810202251665E-2</v>
      </c>
      <c r="AC254" s="20">
        <f t="shared" si="62"/>
        <v>0.23036757596891502</v>
      </c>
      <c r="AD254" s="20">
        <f t="shared" si="63"/>
        <v>5.7742895287436487E-2</v>
      </c>
      <c r="AE254" s="29">
        <f t="shared" si="67"/>
        <v>10421.265600000001</v>
      </c>
      <c r="AF254" s="29">
        <f t="shared" si="68"/>
        <v>181.49309999999997</v>
      </c>
      <c r="AG254" s="29">
        <f t="shared" si="69"/>
        <v>1156.09968</v>
      </c>
      <c r="AH254" s="29">
        <f t="shared" si="70"/>
        <v>289.78271999999998</v>
      </c>
    </row>
    <row r="255" spans="1:34" s="22" customFormat="1" ht="15.95" customHeight="1" x14ac:dyDescent="0.25">
      <c r="A255" s="23">
        <v>249</v>
      </c>
      <c r="B255" s="48" t="s">
        <v>135</v>
      </c>
      <c r="C255" s="49">
        <v>30</v>
      </c>
      <c r="D255" s="36">
        <v>1975</v>
      </c>
      <c r="E255" s="36">
        <v>9</v>
      </c>
      <c r="F255" s="52" t="s">
        <v>28</v>
      </c>
      <c r="G255" s="36" t="s">
        <v>33</v>
      </c>
      <c r="H255" s="29">
        <v>7508.9</v>
      </c>
      <c r="I255" s="29"/>
      <c r="J255" s="47">
        <f t="shared" si="72"/>
        <v>7508.9</v>
      </c>
      <c r="K255" s="29">
        <v>2093.8000000000002</v>
      </c>
      <c r="L255" s="29">
        <v>1157.8</v>
      </c>
      <c r="M255" s="29">
        <v>936</v>
      </c>
      <c r="N255" s="18">
        <v>2.88</v>
      </c>
      <c r="O255" s="19">
        <v>1.2E-2</v>
      </c>
      <c r="P255" s="19">
        <v>1.2E-2</v>
      </c>
      <c r="Q255" s="18">
        <f t="shared" si="64"/>
        <v>2695.68</v>
      </c>
      <c r="R255" s="18">
        <f t="shared" si="65"/>
        <v>11.232000000000001</v>
      </c>
      <c r="S255" s="18">
        <f t="shared" si="75"/>
        <v>11.232000000000001</v>
      </c>
      <c r="T255" s="18">
        <f t="shared" si="66"/>
        <v>22.464000000000002</v>
      </c>
      <c r="U255" s="19">
        <v>5.73</v>
      </c>
      <c r="V255" s="19">
        <v>23.95</v>
      </c>
      <c r="W255" s="18">
        <f>X255+Y255</f>
        <v>152.56</v>
      </c>
      <c r="X255" s="19">
        <v>23.95</v>
      </c>
      <c r="Y255" s="18">
        <v>128.61000000000001</v>
      </c>
      <c r="Z255" s="19">
        <v>19.12</v>
      </c>
      <c r="AA255" s="20">
        <f t="shared" si="60"/>
        <v>2.0570584772736353</v>
      </c>
      <c r="AB255" s="20">
        <f t="shared" si="61"/>
        <v>3.5825007657579677E-2</v>
      </c>
      <c r="AC255" s="20">
        <f t="shared" si="62"/>
        <v>0.22820305504135099</v>
      </c>
      <c r="AD255" s="20">
        <f t="shared" si="63"/>
        <v>5.7200346255776496E-2</v>
      </c>
      <c r="AE255" s="29">
        <f t="shared" si="67"/>
        <v>15446.2464</v>
      </c>
      <c r="AF255" s="29">
        <f t="shared" si="68"/>
        <v>269.00640000000004</v>
      </c>
      <c r="AG255" s="29">
        <f t="shared" si="69"/>
        <v>1713.5539200000003</v>
      </c>
      <c r="AH255" s="29">
        <f t="shared" si="70"/>
        <v>429.51168000000013</v>
      </c>
    </row>
    <row r="256" spans="1:34" s="22" customFormat="1" ht="15.95" customHeight="1" x14ac:dyDescent="0.25">
      <c r="A256" s="23">
        <v>250</v>
      </c>
      <c r="B256" s="48" t="s">
        <v>135</v>
      </c>
      <c r="C256" s="49">
        <v>32</v>
      </c>
      <c r="D256" s="36">
        <v>1976</v>
      </c>
      <c r="E256" s="36">
        <v>10</v>
      </c>
      <c r="F256" s="52" t="s">
        <v>28</v>
      </c>
      <c r="G256" s="36" t="s">
        <v>33</v>
      </c>
      <c r="H256" s="29">
        <v>10368.799999999999</v>
      </c>
      <c r="I256" s="29"/>
      <c r="J256" s="47">
        <f t="shared" si="72"/>
        <v>10368.799999999999</v>
      </c>
      <c r="K256" s="29">
        <v>2943.9</v>
      </c>
      <c r="L256" s="29">
        <v>1541</v>
      </c>
      <c r="M256" s="29">
        <v>1402.9</v>
      </c>
      <c r="N256" s="18">
        <v>2.88</v>
      </c>
      <c r="O256" s="19">
        <v>7.0000000000000001E-3</v>
      </c>
      <c r="P256" s="19">
        <v>7.0000000000000001E-3</v>
      </c>
      <c r="Q256" s="18">
        <f t="shared" si="64"/>
        <v>4040.3520000000003</v>
      </c>
      <c r="R256" s="18">
        <f t="shared" si="65"/>
        <v>9.8203000000000014</v>
      </c>
      <c r="S256" s="18">
        <f t="shared" si="75"/>
        <v>9.8203000000000014</v>
      </c>
      <c r="T256" s="18">
        <f t="shared" si="66"/>
        <v>19.640600000000003</v>
      </c>
      <c r="U256" s="19">
        <v>5.73</v>
      </c>
      <c r="V256" s="19">
        <v>23.95</v>
      </c>
      <c r="W256" s="18">
        <f>X256+Y256</f>
        <v>152.56</v>
      </c>
      <c r="X256" s="19">
        <v>23.95</v>
      </c>
      <c r="Y256" s="18">
        <v>128.61000000000001</v>
      </c>
      <c r="Z256" s="19">
        <v>19.12</v>
      </c>
      <c r="AA256" s="20">
        <f t="shared" si="60"/>
        <v>2.2327768844996534</v>
      </c>
      <c r="AB256" s="20">
        <f t="shared" si="61"/>
        <v>2.2683066989429831E-2</v>
      </c>
      <c r="AC256" s="20">
        <f t="shared" si="62"/>
        <v>0.14448971607129082</v>
      </c>
      <c r="AD256" s="20">
        <f t="shared" si="63"/>
        <v>3.6217139109636608E-2</v>
      </c>
      <c r="AE256" s="29">
        <f t="shared" si="67"/>
        <v>23151.216960000005</v>
      </c>
      <c r="AF256" s="29">
        <f t="shared" si="68"/>
        <v>235.19618500000001</v>
      </c>
      <c r="AG256" s="29">
        <f t="shared" si="69"/>
        <v>1498.1849680000003</v>
      </c>
      <c r="AH256" s="29">
        <f t="shared" si="70"/>
        <v>375.52827200000002</v>
      </c>
    </row>
    <row r="257" spans="1:34" s="22" customFormat="1" ht="15.95" customHeight="1" x14ac:dyDescent="0.25">
      <c r="A257" s="23">
        <v>251</v>
      </c>
      <c r="B257" s="48" t="s">
        <v>135</v>
      </c>
      <c r="C257" s="34" t="s">
        <v>136</v>
      </c>
      <c r="D257" s="36">
        <v>1977</v>
      </c>
      <c r="E257" s="36">
        <v>14</v>
      </c>
      <c r="F257" s="52" t="s">
        <v>28</v>
      </c>
      <c r="G257" s="36" t="s">
        <v>33</v>
      </c>
      <c r="H257" s="29">
        <v>4655.2</v>
      </c>
      <c r="I257" s="29"/>
      <c r="J257" s="47">
        <f t="shared" si="72"/>
        <v>4655.2</v>
      </c>
      <c r="K257" s="29">
        <v>1632.1</v>
      </c>
      <c r="L257" s="29">
        <v>542.1</v>
      </c>
      <c r="M257" s="29">
        <v>1090</v>
      </c>
      <c r="N257" s="18">
        <v>2.88</v>
      </c>
      <c r="O257" s="19">
        <v>7.0000000000000001E-3</v>
      </c>
      <c r="P257" s="19">
        <v>7.0000000000000001E-3</v>
      </c>
      <c r="Q257" s="18">
        <f t="shared" si="64"/>
        <v>3139.2</v>
      </c>
      <c r="R257" s="18">
        <f t="shared" si="65"/>
        <v>7.63</v>
      </c>
      <c r="S257" s="18">
        <f t="shared" si="75"/>
        <v>7.63</v>
      </c>
      <c r="T257" s="18">
        <f t="shared" si="66"/>
        <v>15.26</v>
      </c>
      <c r="U257" s="19">
        <v>5.73</v>
      </c>
      <c r="V257" s="19">
        <v>23.95</v>
      </c>
      <c r="W257" s="18">
        <f>X257+Y257</f>
        <v>152.56</v>
      </c>
      <c r="X257" s="19">
        <v>23.95</v>
      </c>
      <c r="Y257" s="18">
        <v>128.61000000000001</v>
      </c>
      <c r="Z257" s="19">
        <v>19.12</v>
      </c>
      <c r="AA257" s="20">
        <f t="shared" si="60"/>
        <v>3.8639835023199862</v>
      </c>
      <c r="AB257" s="20">
        <f t="shared" si="61"/>
        <v>3.9254704416566422E-2</v>
      </c>
      <c r="AC257" s="20">
        <f t="shared" si="62"/>
        <v>0.25005000859254167</v>
      </c>
      <c r="AD257" s="20">
        <f t="shared" si="63"/>
        <v>6.2676404880563683E-2</v>
      </c>
      <c r="AE257" s="29">
        <f t="shared" si="67"/>
        <v>17987.615999999998</v>
      </c>
      <c r="AF257" s="29">
        <f t="shared" si="68"/>
        <v>182.73849999999999</v>
      </c>
      <c r="AG257" s="29">
        <f t="shared" si="69"/>
        <v>1164.0328</v>
      </c>
      <c r="AH257" s="29">
        <f t="shared" si="70"/>
        <v>291.77120000000002</v>
      </c>
    </row>
    <row r="258" spans="1:34" s="22" customFormat="1" ht="15.95" customHeight="1" x14ac:dyDescent="0.25">
      <c r="A258" s="23">
        <v>252</v>
      </c>
      <c r="B258" s="48" t="s">
        <v>70</v>
      </c>
      <c r="C258" s="49">
        <v>3</v>
      </c>
      <c r="D258" s="36">
        <v>1974</v>
      </c>
      <c r="E258" s="36">
        <v>9</v>
      </c>
      <c r="F258" s="52" t="s">
        <v>28</v>
      </c>
      <c r="G258" s="36" t="s">
        <v>29</v>
      </c>
      <c r="H258" s="29">
        <v>5024.8999999999996</v>
      </c>
      <c r="I258" s="29"/>
      <c r="J258" s="47">
        <f t="shared" si="72"/>
        <v>5024.8999999999996</v>
      </c>
      <c r="K258" s="29">
        <v>1445.4</v>
      </c>
      <c r="L258" s="29">
        <v>761.7</v>
      </c>
      <c r="M258" s="29">
        <v>683.7</v>
      </c>
      <c r="N258" s="18">
        <v>2.88</v>
      </c>
      <c r="O258" s="19">
        <v>1.2E-2</v>
      </c>
      <c r="P258" s="19">
        <v>1.2E-2</v>
      </c>
      <c r="Q258" s="18">
        <f t="shared" si="64"/>
        <v>1969.056</v>
      </c>
      <c r="R258" s="18">
        <f t="shared" si="65"/>
        <v>8.2044000000000015</v>
      </c>
      <c r="S258" s="18">
        <f t="shared" si="75"/>
        <v>8.2044000000000015</v>
      </c>
      <c r="T258" s="18">
        <f t="shared" si="66"/>
        <v>16.408800000000003</v>
      </c>
      <c r="U258" s="19">
        <v>5.73</v>
      </c>
      <c r="V258" s="19">
        <v>23.95</v>
      </c>
      <c r="W258" s="19">
        <f>Y258+X258</f>
        <v>136.04</v>
      </c>
      <c r="X258" s="19">
        <v>23.95</v>
      </c>
      <c r="Y258" s="19">
        <v>112.09</v>
      </c>
      <c r="Z258" s="19">
        <v>19.12</v>
      </c>
      <c r="AA258" s="20">
        <f t="shared" si="60"/>
        <v>2.2453563016179432</v>
      </c>
      <c r="AB258" s="20">
        <f t="shared" si="61"/>
        <v>3.9104336404704579E-2</v>
      </c>
      <c r="AC258" s="20">
        <f t="shared" si="62"/>
        <v>0.22211916177436372</v>
      </c>
      <c r="AD258" s="20">
        <f t="shared" si="63"/>
        <v>6.243631833469325E-2</v>
      </c>
      <c r="AE258" s="29">
        <f t="shared" si="67"/>
        <v>11282.690880000002</v>
      </c>
      <c r="AF258" s="29">
        <f t="shared" si="68"/>
        <v>196.49538000000001</v>
      </c>
      <c r="AG258" s="29">
        <f t="shared" si="69"/>
        <v>1116.1265760000001</v>
      </c>
      <c r="AH258" s="29">
        <f t="shared" si="70"/>
        <v>313.73625600000008</v>
      </c>
    </row>
    <row r="259" spans="1:34" s="22" customFormat="1" ht="15.95" customHeight="1" x14ac:dyDescent="0.25">
      <c r="A259" s="23">
        <v>253</v>
      </c>
      <c r="B259" s="48" t="s">
        <v>70</v>
      </c>
      <c r="C259" s="49">
        <v>5</v>
      </c>
      <c r="D259" s="36">
        <v>1974</v>
      </c>
      <c r="E259" s="36">
        <v>9</v>
      </c>
      <c r="F259" s="52" t="s">
        <v>28</v>
      </c>
      <c r="G259" s="36" t="s">
        <v>29</v>
      </c>
      <c r="H259" s="29">
        <v>5000</v>
      </c>
      <c r="I259" s="29"/>
      <c r="J259" s="47">
        <f t="shared" si="72"/>
        <v>5000</v>
      </c>
      <c r="K259" s="29">
        <v>1434.9</v>
      </c>
      <c r="L259" s="29">
        <v>759.2</v>
      </c>
      <c r="M259" s="29">
        <v>675.7</v>
      </c>
      <c r="N259" s="18">
        <v>2.88</v>
      </c>
      <c r="O259" s="19">
        <v>1.2E-2</v>
      </c>
      <c r="P259" s="19">
        <v>1.2E-2</v>
      </c>
      <c r="Q259" s="18">
        <f t="shared" si="64"/>
        <v>1946.0160000000001</v>
      </c>
      <c r="R259" s="18">
        <f t="shared" si="65"/>
        <v>8.1084000000000014</v>
      </c>
      <c r="S259" s="18">
        <f t="shared" si="75"/>
        <v>8.1084000000000014</v>
      </c>
      <c r="T259" s="18">
        <f t="shared" si="66"/>
        <v>16.216800000000003</v>
      </c>
      <c r="U259" s="19">
        <v>5.73</v>
      </c>
      <c r="V259" s="19">
        <v>23.95</v>
      </c>
      <c r="W259" s="19">
        <f>Y259+X259</f>
        <v>136.04</v>
      </c>
      <c r="X259" s="19">
        <v>23.95</v>
      </c>
      <c r="Y259" s="19">
        <v>112.09</v>
      </c>
      <c r="Z259" s="19">
        <v>19.12</v>
      </c>
      <c r="AA259" s="20">
        <f t="shared" si="60"/>
        <v>2.2301343360000003</v>
      </c>
      <c r="AB259" s="20">
        <f t="shared" si="61"/>
        <v>3.8839236000000006E-2</v>
      </c>
      <c r="AC259" s="20">
        <f t="shared" si="62"/>
        <v>0.22061334720000003</v>
      </c>
      <c r="AD259" s="20">
        <f t="shared" si="63"/>
        <v>6.2013043200000013E-2</v>
      </c>
      <c r="AE259" s="29">
        <f t="shared" si="67"/>
        <v>11150.671680000001</v>
      </c>
      <c r="AF259" s="29">
        <f t="shared" si="68"/>
        <v>194.19618000000003</v>
      </c>
      <c r="AG259" s="29">
        <f t="shared" si="69"/>
        <v>1103.0667360000002</v>
      </c>
      <c r="AH259" s="29">
        <f t="shared" si="70"/>
        <v>310.06521600000008</v>
      </c>
    </row>
    <row r="260" spans="1:34" s="22" customFormat="1" ht="15.95" customHeight="1" x14ac:dyDescent="0.25">
      <c r="A260" s="23">
        <v>254</v>
      </c>
      <c r="B260" s="51" t="s">
        <v>70</v>
      </c>
      <c r="C260" s="49">
        <v>10</v>
      </c>
      <c r="D260" s="27">
        <v>1952</v>
      </c>
      <c r="E260" s="27">
        <v>2</v>
      </c>
      <c r="F260" s="52" t="s">
        <v>28</v>
      </c>
      <c r="G260" s="27" t="s">
        <v>29</v>
      </c>
      <c r="H260" s="29">
        <v>655.6</v>
      </c>
      <c r="I260" s="29"/>
      <c r="J260" s="47">
        <f t="shared" si="72"/>
        <v>655.6</v>
      </c>
      <c r="K260" s="29">
        <v>608.70000000000005</v>
      </c>
      <c r="L260" s="29">
        <v>495.3</v>
      </c>
      <c r="M260" s="29">
        <v>113.4</v>
      </c>
      <c r="N260" s="18">
        <v>0.61</v>
      </c>
      <c r="O260" s="19">
        <v>1.2999999999999999E-2</v>
      </c>
      <c r="P260" s="19">
        <v>1.2999999999999999E-2</v>
      </c>
      <c r="Q260" s="18">
        <f t="shared" si="64"/>
        <v>69.174000000000007</v>
      </c>
      <c r="R260" s="18">
        <f t="shared" si="65"/>
        <v>1.4742</v>
      </c>
      <c r="S260" s="18">
        <f t="shared" si="75"/>
        <v>1.4742</v>
      </c>
      <c r="T260" s="18">
        <f t="shared" si="66"/>
        <v>2.9483999999999999</v>
      </c>
      <c r="U260" s="19">
        <v>5.73</v>
      </c>
      <c r="V260" s="19">
        <v>23.95</v>
      </c>
      <c r="W260" s="19">
        <f>Y260+X260</f>
        <v>136.04</v>
      </c>
      <c r="X260" s="19">
        <v>23.95</v>
      </c>
      <c r="Y260" s="19">
        <v>112.09</v>
      </c>
      <c r="Z260" s="19">
        <v>19.12</v>
      </c>
      <c r="AA260" s="20">
        <f t="shared" si="60"/>
        <v>0.60458666870042721</v>
      </c>
      <c r="AB260" s="20">
        <f t="shared" si="61"/>
        <v>5.385462172056131E-2</v>
      </c>
      <c r="AC260" s="20">
        <f t="shared" si="62"/>
        <v>0.30590324588163509</v>
      </c>
      <c r="AD260" s="20">
        <f t="shared" si="63"/>
        <v>8.5987504575960952E-2</v>
      </c>
      <c r="AE260" s="29">
        <f t="shared" si="67"/>
        <v>396.36702000000008</v>
      </c>
      <c r="AF260" s="29">
        <f t="shared" si="68"/>
        <v>35.307089999999995</v>
      </c>
      <c r="AG260" s="29">
        <f t="shared" si="69"/>
        <v>200.55016799999999</v>
      </c>
      <c r="AH260" s="29">
        <f t="shared" si="70"/>
        <v>56.373408000000005</v>
      </c>
    </row>
    <row r="261" spans="1:34" s="22" customFormat="1" ht="15.95" customHeight="1" x14ac:dyDescent="0.25">
      <c r="A261" s="23">
        <v>255</v>
      </c>
      <c r="B261" s="51" t="s">
        <v>70</v>
      </c>
      <c r="C261" s="49">
        <v>12</v>
      </c>
      <c r="D261" s="27">
        <v>1952</v>
      </c>
      <c r="E261" s="27">
        <v>2</v>
      </c>
      <c r="F261" s="52" t="s">
        <v>28</v>
      </c>
      <c r="G261" s="27" t="s">
        <v>29</v>
      </c>
      <c r="H261" s="29">
        <v>670</v>
      </c>
      <c r="I261" s="29"/>
      <c r="J261" s="47">
        <f t="shared" si="72"/>
        <v>670</v>
      </c>
      <c r="K261" s="29">
        <v>592.29999999999995</v>
      </c>
      <c r="L261" s="29">
        <v>494.4</v>
      </c>
      <c r="M261" s="29">
        <v>97.9</v>
      </c>
      <c r="N261" s="18">
        <v>0.61</v>
      </c>
      <c r="O261" s="19">
        <v>1.2999999999999999E-2</v>
      </c>
      <c r="P261" s="19">
        <v>1.2999999999999999E-2</v>
      </c>
      <c r="Q261" s="18">
        <f t="shared" si="64"/>
        <v>59.719000000000001</v>
      </c>
      <c r="R261" s="18">
        <f t="shared" si="65"/>
        <v>1.2726999999999999</v>
      </c>
      <c r="S261" s="18">
        <f t="shared" si="75"/>
        <v>1.2726999999999999</v>
      </c>
      <c r="T261" s="18">
        <f t="shared" si="66"/>
        <v>2.5453999999999999</v>
      </c>
      <c r="U261" s="19">
        <v>5.73</v>
      </c>
      <c r="V261" s="19">
        <v>23.95</v>
      </c>
      <c r="W261" s="19">
        <f>Y261+X261</f>
        <v>136.04</v>
      </c>
      <c r="X261" s="19">
        <v>23.95</v>
      </c>
      <c r="Y261" s="19">
        <v>112.09</v>
      </c>
      <c r="Z261" s="19">
        <v>19.12</v>
      </c>
      <c r="AA261" s="20">
        <f t="shared" si="60"/>
        <v>0.51073114925373142</v>
      </c>
      <c r="AB261" s="20">
        <f t="shared" si="61"/>
        <v>4.5494276119402981E-2</v>
      </c>
      <c r="AC261" s="20">
        <f t="shared" si="62"/>
        <v>0.25841508656716417</v>
      </c>
      <c r="AD261" s="20">
        <f t="shared" si="63"/>
        <v>7.2638877611940295E-2</v>
      </c>
      <c r="AE261" s="29">
        <f t="shared" si="67"/>
        <v>342.18987000000004</v>
      </c>
      <c r="AF261" s="29">
        <f t="shared" si="68"/>
        <v>30.481164999999997</v>
      </c>
      <c r="AG261" s="29">
        <f t="shared" si="69"/>
        <v>173.13810799999999</v>
      </c>
      <c r="AH261" s="29">
        <f t="shared" si="70"/>
        <v>48.668047999999999</v>
      </c>
    </row>
    <row r="262" spans="1:34" s="22" customFormat="1" ht="15.95" customHeight="1" x14ac:dyDescent="0.25">
      <c r="A262" s="23">
        <v>256</v>
      </c>
      <c r="B262" s="51" t="s">
        <v>137</v>
      </c>
      <c r="C262" s="49">
        <v>2</v>
      </c>
      <c r="D262" s="27">
        <v>1962</v>
      </c>
      <c r="E262" s="27">
        <v>5</v>
      </c>
      <c r="F262" s="52" t="s">
        <v>28</v>
      </c>
      <c r="G262" s="27" t="s">
        <v>33</v>
      </c>
      <c r="H262" s="29">
        <v>3568</v>
      </c>
      <c r="I262" s="29"/>
      <c r="J262" s="47">
        <f t="shared" si="72"/>
        <v>3568</v>
      </c>
      <c r="K262" s="29">
        <v>1225</v>
      </c>
      <c r="L262" s="29">
        <v>876</v>
      </c>
      <c r="M262" s="29">
        <v>349</v>
      </c>
      <c r="N262" s="18">
        <v>0.61</v>
      </c>
      <c r="O262" s="19">
        <v>1.2999999999999999E-2</v>
      </c>
      <c r="P262" s="19">
        <v>1.2999999999999999E-2</v>
      </c>
      <c r="Q262" s="18">
        <f t="shared" si="64"/>
        <v>212.89</v>
      </c>
      <c r="R262" s="18">
        <f t="shared" si="65"/>
        <v>4.5369999999999999</v>
      </c>
      <c r="S262" s="18">
        <f t="shared" si="75"/>
        <v>4.5369999999999999</v>
      </c>
      <c r="T262" s="18">
        <f t="shared" si="66"/>
        <v>9.0739999999999998</v>
      </c>
      <c r="U262" s="19">
        <v>5.73</v>
      </c>
      <c r="V262" s="19">
        <v>23.95</v>
      </c>
      <c r="W262" s="18">
        <f t="shared" ref="W262:W269" si="77">X262+Y262</f>
        <v>152.56</v>
      </c>
      <c r="X262" s="19">
        <v>23.95</v>
      </c>
      <c r="Y262" s="18">
        <v>128.61000000000001</v>
      </c>
      <c r="Z262" s="19">
        <v>19.12</v>
      </c>
      <c r="AA262" s="20">
        <f t="shared" si="60"/>
        <v>0.34188892937219728</v>
      </c>
      <c r="AB262" s="20">
        <f t="shared" si="61"/>
        <v>3.0454358183856504E-2</v>
      </c>
      <c r="AC262" s="20">
        <f t="shared" si="62"/>
        <v>0.19399235426008971</v>
      </c>
      <c r="AD262" s="20">
        <f t="shared" si="63"/>
        <v>4.8625246636771306E-2</v>
      </c>
      <c r="AE262" s="29">
        <f t="shared" si="67"/>
        <v>1219.8597</v>
      </c>
      <c r="AF262" s="29">
        <f t="shared" si="68"/>
        <v>108.66115000000001</v>
      </c>
      <c r="AG262" s="29">
        <f t="shared" si="69"/>
        <v>692.1647200000001</v>
      </c>
      <c r="AH262" s="29">
        <f t="shared" si="70"/>
        <v>173.49488000000002</v>
      </c>
    </row>
    <row r="263" spans="1:34" s="22" customFormat="1" ht="15.95" customHeight="1" x14ac:dyDescent="0.25">
      <c r="A263" s="23">
        <v>257</v>
      </c>
      <c r="B263" s="51" t="s">
        <v>137</v>
      </c>
      <c r="C263" s="49">
        <v>4</v>
      </c>
      <c r="D263" s="27">
        <v>1962</v>
      </c>
      <c r="E263" s="27">
        <v>5</v>
      </c>
      <c r="F263" s="52" t="s">
        <v>28</v>
      </c>
      <c r="G263" s="27" t="s">
        <v>33</v>
      </c>
      <c r="H263" s="29">
        <v>3574</v>
      </c>
      <c r="I263" s="29"/>
      <c r="J263" s="47">
        <f t="shared" si="72"/>
        <v>3574</v>
      </c>
      <c r="K263" s="29">
        <v>1223.5</v>
      </c>
      <c r="L263" s="29">
        <v>884.5</v>
      </c>
      <c r="M263" s="29">
        <v>339</v>
      </c>
      <c r="N263" s="18">
        <v>0.61</v>
      </c>
      <c r="O263" s="19">
        <v>1.2999999999999999E-2</v>
      </c>
      <c r="P263" s="19">
        <v>1.2999999999999999E-2</v>
      </c>
      <c r="Q263" s="18">
        <f t="shared" si="64"/>
        <v>206.79</v>
      </c>
      <c r="R263" s="18">
        <f t="shared" si="65"/>
        <v>4.407</v>
      </c>
      <c r="S263" s="18">
        <f t="shared" si="75"/>
        <v>4.407</v>
      </c>
      <c r="T263" s="18">
        <f t="shared" si="66"/>
        <v>8.8140000000000001</v>
      </c>
      <c r="U263" s="19">
        <v>5.73</v>
      </c>
      <c r="V263" s="19">
        <v>23.95</v>
      </c>
      <c r="W263" s="18">
        <f t="shared" si="77"/>
        <v>152.56</v>
      </c>
      <c r="X263" s="19">
        <v>23.95</v>
      </c>
      <c r="Y263" s="18">
        <v>128.61000000000001</v>
      </c>
      <c r="Z263" s="19">
        <v>19.12</v>
      </c>
      <c r="AA263" s="20">
        <f t="shared" si="60"/>
        <v>0.33153517067711247</v>
      </c>
      <c r="AB263" s="20">
        <f t="shared" si="61"/>
        <v>2.9532078903189703E-2</v>
      </c>
      <c r="AC263" s="20">
        <f t="shared" si="62"/>
        <v>0.18811749300503638</v>
      </c>
      <c r="AD263" s="20">
        <f t="shared" si="63"/>
        <v>4.7152680470061561E-2</v>
      </c>
      <c r="AE263" s="29">
        <f t="shared" si="67"/>
        <v>1184.9067</v>
      </c>
      <c r="AF263" s="29">
        <f t="shared" si="68"/>
        <v>105.54765</v>
      </c>
      <c r="AG263" s="29">
        <f t="shared" si="69"/>
        <v>672.33192000000008</v>
      </c>
      <c r="AH263" s="29">
        <f t="shared" si="70"/>
        <v>168.52368000000001</v>
      </c>
    </row>
    <row r="264" spans="1:34" s="22" customFormat="1" ht="15.95" customHeight="1" x14ac:dyDescent="0.25">
      <c r="A264" s="23">
        <v>258</v>
      </c>
      <c r="B264" s="51" t="s">
        <v>137</v>
      </c>
      <c r="C264" s="49">
        <v>16</v>
      </c>
      <c r="D264" s="27">
        <v>1963</v>
      </c>
      <c r="E264" s="27">
        <v>5</v>
      </c>
      <c r="F264" s="52" t="s">
        <v>28</v>
      </c>
      <c r="G264" s="27" t="s">
        <v>33</v>
      </c>
      <c r="H264" s="29">
        <v>3591</v>
      </c>
      <c r="I264" s="29"/>
      <c r="J264" s="47">
        <f t="shared" si="72"/>
        <v>3591</v>
      </c>
      <c r="K264" s="29">
        <v>993.3</v>
      </c>
      <c r="L264" s="29">
        <v>713.3</v>
      </c>
      <c r="M264" s="29">
        <v>280</v>
      </c>
      <c r="N264" s="18">
        <v>0.61</v>
      </c>
      <c r="O264" s="19">
        <v>1.2999999999999999E-2</v>
      </c>
      <c r="P264" s="19">
        <v>1.2999999999999999E-2</v>
      </c>
      <c r="Q264" s="18">
        <f t="shared" si="64"/>
        <v>170.79999999999998</v>
      </c>
      <c r="R264" s="18">
        <f t="shared" si="65"/>
        <v>3.6399999999999997</v>
      </c>
      <c r="S264" s="18">
        <f t="shared" si="75"/>
        <v>3.6399999999999997</v>
      </c>
      <c r="T264" s="18">
        <f t="shared" si="66"/>
        <v>7.2799999999999994</v>
      </c>
      <c r="U264" s="19">
        <v>5.73</v>
      </c>
      <c r="V264" s="19">
        <v>23.95</v>
      </c>
      <c r="W264" s="18">
        <f t="shared" si="77"/>
        <v>152.56</v>
      </c>
      <c r="X264" s="19">
        <v>23.95</v>
      </c>
      <c r="Y264" s="18">
        <v>128.61000000000001</v>
      </c>
      <c r="Z264" s="19">
        <v>19.12</v>
      </c>
      <c r="AA264" s="20">
        <f t="shared" ref="AA264:AA327" si="78">(Q264/J264)*U264</f>
        <v>0.27253801169590641</v>
      </c>
      <c r="AB264" s="20">
        <f t="shared" ref="AB264:AB327" si="79">(R264/J264)*V264</f>
        <v>2.4276803118908379E-2</v>
      </c>
      <c r="AC264" s="20">
        <f t="shared" ref="AC264:AC327" si="80">(S264/J264)*W264</f>
        <v>0.15464171539961014</v>
      </c>
      <c r="AD264" s="20">
        <f t="shared" ref="AD264:AD327" si="81">(T264/J264)*Z264</f>
        <v>3.8761793372319692E-2</v>
      </c>
      <c r="AE264" s="29">
        <f t="shared" si="67"/>
        <v>978.68399999999997</v>
      </c>
      <c r="AF264" s="29">
        <f t="shared" si="68"/>
        <v>87.177999999999983</v>
      </c>
      <c r="AG264" s="29">
        <f t="shared" si="69"/>
        <v>555.3184</v>
      </c>
      <c r="AH264" s="29">
        <f t="shared" si="70"/>
        <v>139.1936</v>
      </c>
    </row>
    <row r="265" spans="1:34" s="22" customFormat="1" ht="15.95" customHeight="1" x14ac:dyDescent="0.25">
      <c r="A265" s="23">
        <v>259</v>
      </c>
      <c r="B265" s="51" t="s">
        <v>137</v>
      </c>
      <c r="C265" s="49">
        <v>18</v>
      </c>
      <c r="D265" s="27">
        <v>1964</v>
      </c>
      <c r="E265" s="27">
        <v>5</v>
      </c>
      <c r="F265" s="52" t="s">
        <v>28</v>
      </c>
      <c r="G265" s="27" t="s">
        <v>33</v>
      </c>
      <c r="H265" s="29">
        <v>3534</v>
      </c>
      <c r="I265" s="29"/>
      <c r="J265" s="47">
        <f t="shared" si="72"/>
        <v>3534</v>
      </c>
      <c r="K265" s="29">
        <v>1156.5999999999999</v>
      </c>
      <c r="L265" s="29">
        <v>876.6</v>
      </c>
      <c r="M265" s="29">
        <v>280</v>
      </c>
      <c r="N265" s="18">
        <v>0.61</v>
      </c>
      <c r="O265" s="19">
        <v>1.2999999999999999E-2</v>
      </c>
      <c r="P265" s="19">
        <v>1.2999999999999999E-2</v>
      </c>
      <c r="Q265" s="18">
        <f t="shared" ref="Q265:Q328" si="82">N265*M265</f>
        <v>170.79999999999998</v>
      </c>
      <c r="R265" s="18">
        <f t="shared" ref="R265:R328" si="83">O265*M265</f>
        <v>3.6399999999999997</v>
      </c>
      <c r="S265" s="18">
        <f t="shared" si="75"/>
        <v>3.6399999999999997</v>
      </c>
      <c r="T265" s="18">
        <f t="shared" ref="T265:T328" si="84">R265+S265</f>
        <v>7.2799999999999994</v>
      </c>
      <c r="U265" s="19">
        <v>5.73</v>
      </c>
      <c r="V265" s="19">
        <v>23.95</v>
      </c>
      <c r="W265" s="18">
        <f t="shared" si="77"/>
        <v>152.56</v>
      </c>
      <c r="X265" s="19">
        <v>23.95</v>
      </c>
      <c r="Y265" s="18">
        <v>128.61000000000001</v>
      </c>
      <c r="Z265" s="19">
        <v>19.12</v>
      </c>
      <c r="AA265" s="20">
        <f t="shared" si="78"/>
        <v>0.27693378607809849</v>
      </c>
      <c r="AB265" s="20">
        <f t="shared" si="79"/>
        <v>2.4668364459535935E-2</v>
      </c>
      <c r="AC265" s="20">
        <f t="shared" si="80"/>
        <v>0.15713593661573289</v>
      </c>
      <c r="AD265" s="20">
        <f t="shared" si="81"/>
        <v>3.9386983588002265E-2</v>
      </c>
      <c r="AE265" s="29">
        <f t="shared" ref="AE265:AE328" si="85">AA265*J265</f>
        <v>978.68400000000008</v>
      </c>
      <c r="AF265" s="29">
        <f t="shared" ref="AF265:AF328" si="86">AB265*J265</f>
        <v>87.177999999999997</v>
      </c>
      <c r="AG265" s="29">
        <f t="shared" ref="AG265:AG328" si="87">AC265*J265</f>
        <v>555.3184</v>
      </c>
      <c r="AH265" s="29">
        <f t="shared" ref="AH265:AH328" si="88">AD265*J265</f>
        <v>139.1936</v>
      </c>
    </row>
    <row r="266" spans="1:34" s="22" customFormat="1" ht="15.95" customHeight="1" x14ac:dyDescent="0.25">
      <c r="A266" s="23">
        <v>260</v>
      </c>
      <c r="B266" s="51" t="s">
        <v>137</v>
      </c>
      <c r="C266" s="49">
        <v>20</v>
      </c>
      <c r="D266" s="27">
        <v>1964</v>
      </c>
      <c r="E266" s="27">
        <v>5</v>
      </c>
      <c r="F266" s="52" t="s">
        <v>28</v>
      </c>
      <c r="G266" s="27" t="s">
        <v>33</v>
      </c>
      <c r="H266" s="29">
        <v>3542</v>
      </c>
      <c r="I266" s="29"/>
      <c r="J266" s="47">
        <f t="shared" si="72"/>
        <v>3542</v>
      </c>
      <c r="K266" s="29">
        <v>1151.5999999999999</v>
      </c>
      <c r="L266" s="29">
        <v>875.6</v>
      </c>
      <c r="M266" s="29">
        <v>276</v>
      </c>
      <c r="N266" s="18">
        <v>0.61</v>
      </c>
      <c r="O266" s="19">
        <v>1.2999999999999999E-2</v>
      </c>
      <c r="P266" s="19">
        <v>1.2999999999999999E-2</v>
      </c>
      <c r="Q266" s="18">
        <f t="shared" si="82"/>
        <v>168.35999999999999</v>
      </c>
      <c r="R266" s="18">
        <f t="shared" si="83"/>
        <v>3.5879999999999996</v>
      </c>
      <c r="S266" s="18">
        <f t="shared" si="75"/>
        <v>3.5879999999999996</v>
      </c>
      <c r="T266" s="18">
        <f t="shared" si="84"/>
        <v>7.1759999999999993</v>
      </c>
      <c r="U266" s="19">
        <v>5.73</v>
      </c>
      <c r="V266" s="19">
        <v>23.95</v>
      </c>
      <c r="W266" s="18">
        <f t="shared" si="77"/>
        <v>152.56</v>
      </c>
      <c r="X266" s="19">
        <v>23.95</v>
      </c>
      <c r="Y266" s="18">
        <v>128.61000000000001</v>
      </c>
      <c r="Z266" s="19">
        <v>19.12</v>
      </c>
      <c r="AA266" s="20">
        <f t="shared" si="78"/>
        <v>0.27236103896103897</v>
      </c>
      <c r="AB266" s="20">
        <f t="shared" si="79"/>
        <v>2.4261038961038959E-2</v>
      </c>
      <c r="AC266" s="20">
        <f t="shared" si="80"/>
        <v>0.15454129870129868</v>
      </c>
      <c r="AD266" s="20">
        <f t="shared" si="81"/>
        <v>3.8736623376623376E-2</v>
      </c>
      <c r="AE266" s="29">
        <f t="shared" si="85"/>
        <v>964.70280000000002</v>
      </c>
      <c r="AF266" s="29">
        <f t="shared" si="86"/>
        <v>85.932599999999994</v>
      </c>
      <c r="AG266" s="29">
        <f t="shared" si="87"/>
        <v>547.38527999999997</v>
      </c>
      <c r="AH266" s="29">
        <f t="shared" si="88"/>
        <v>137.20511999999999</v>
      </c>
    </row>
    <row r="267" spans="1:34" s="22" customFormat="1" ht="15.95" customHeight="1" x14ac:dyDescent="0.25">
      <c r="A267" s="23">
        <v>261</v>
      </c>
      <c r="B267" s="51" t="s">
        <v>137</v>
      </c>
      <c r="C267" s="49">
        <v>22</v>
      </c>
      <c r="D267" s="27">
        <v>1964</v>
      </c>
      <c r="E267" s="27">
        <v>5</v>
      </c>
      <c r="F267" s="52" t="s">
        <v>28</v>
      </c>
      <c r="G267" s="27" t="s">
        <v>33</v>
      </c>
      <c r="H267" s="29">
        <v>3554</v>
      </c>
      <c r="I267" s="29"/>
      <c r="J267" s="47">
        <f t="shared" si="72"/>
        <v>3554</v>
      </c>
      <c r="K267" s="29">
        <v>1159.7</v>
      </c>
      <c r="L267" s="29">
        <v>883.7</v>
      </c>
      <c r="M267" s="29">
        <v>276</v>
      </c>
      <c r="N267" s="18">
        <v>0.61</v>
      </c>
      <c r="O267" s="19">
        <v>1.2999999999999999E-2</v>
      </c>
      <c r="P267" s="19">
        <v>1.2999999999999999E-2</v>
      </c>
      <c r="Q267" s="18">
        <f t="shared" si="82"/>
        <v>168.35999999999999</v>
      </c>
      <c r="R267" s="18">
        <f t="shared" si="83"/>
        <v>3.5879999999999996</v>
      </c>
      <c r="S267" s="18">
        <f t="shared" si="75"/>
        <v>3.5879999999999996</v>
      </c>
      <c r="T267" s="18">
        <f t="shared" si="84"/>
        <v>7.1759999999999993</v>
      </c>
      <c r="U267" s="19">
        <v>5.73</v>
      </c>
      <c r="V267" s="19">
        <v>23.95</v>
      </c>
      <c r="W267" s="18">
        <f t="shared" si="77"/>
        <v>152.56</v>
      </c>
      <c r="X267" s="19">
        <v>23.95</v>
      </c>
      <c r="Y267" s="18">
        <v>128.61000000000001</v>
      </c>
      <c r="Z267" s="19">
        <v>19.12</v>
      </c>
      <c r="AA267" s="20">
        <f t="shared" si="78"/>
        <v>0.27144141812042771</v>
      </c>
      <c r="AB267" s="20">
        <f t="shared" si="79"/>
        <v>2.4179122115925714E-2</v>
      </c>
      <c r="AC267" s="20">
        <f t="shared" si="80"/>
        <v>0.15401949352841868</v>
      </c>
      <c r="AD267" s="20">
        <f t="shared" si="81"/>
        <v>3.8605830050647154E-2</v>
      </c>
      <c r="AE267" s="29">
        <f t="shared" si="85"/>
        <v>964.70280000000014</v>
      </c>
      <c r="AF267" s="29">
        <f t="shared" si="86"/>
        <v>85.932599999999994</v>
      </c>
      <c r="AG267" s="29">
        <f t="shared" si="87"/>
        <v>547.38527999999997</v>
      </c>
      <c r="AH267" s="29">
        <f t="shared" si="88"/>
        <v>137.20511999999999</v>
      </c>
    </row>
    <row r="268" spans="1:34" s="22" customFormat="1" ht="15.95" customHeight="1" x14ac:dyDescent="0.25">
      <c r="A268" s="23">
        <v>262</v>
      </c>
      <c r="B268" s="51" t="s">
        <v>137</v>
      </c>
      <c r="C268" s="49">
        <v>24</v>
      </c>
      <c r="D268" s="27">
        <v>1964</v>
      </c>
      <c r="E268" s="27">
        <v>5</v>
      </c>
      <c r="F268" s="52" t="s">
        <v>28</v>
      </c>
      <c r="G268" s="27" t="s">
        <v>33</v>
      </c>
      <c r="H268" s="29">
        <v>3544</v>
      </c>
      <c r="I268" s="29"/>
      <c r="J268" s="47">
        <f t="shared" si="72"/>
        <v>3544</v>
      </c>
      <c r="K268" s="29">
        <v>1154</v>
      </c>
      <c r="L268" s="29">
        <v>876</v>
      </c>
      <c r="M268" s="29">
        <v>278</v>
      </c>
      <c r="N268" s="18">
        <v>0.61</v>
      </c>
      <c r="O268" s="19">
        <v>1.2999999999999999E-2</v>
      </c>
      <c r="P268" s="19">
        <v>1.2999999999999999E-2</v>
      </c>
      <c r="Q268" s="18">
        <f t="shared" si="82"/>
        <v>169.57999999999998</v>
      </c>
      <c r="R268" s="18">
        <f t="shared" si="83"/>
        <v>3.6139999999999999</v>
      </c>
      <c r="S268" s="18">
        <f t="shared" si="75"/>
        <v>3.6139999999999999</v>
      </c>
      <c r="T268" s="18">
        <f t="shared" si="84"/>
        <v>7.2279999999999998</v>
      </c>
      <c r="U268" s="19">
        <v>5.73</v>
      </c>
      <c r="V268" s="19">
        <v>23.95</v>
      </c>
      <c r="W268" s="18">
        <f t="shared" si="77"/>
        <v>152.56</v>
      </c>
      <c r="X268" s="19">
        <v>23.95</v>
      </c>
      <c r="Y268" s="18">
        <v>128.61000000000001</v>
      </c>
      <c r="Z268" s="19">
        <v>19.12</v>
      </c>
      <c r="AA268" s="20">
        <f t="shared" si="78"/>
        <v>0.27417985327313771</v>
      </c>
      <c r="AB268" s="20">
        <f t="shared" si="79"/>
        <v>2.4423053047404063E-2</v>
      </c>
      <c r="AC268" s="20">
        <f t="shared" si="80"/>
        <v>0.15557331828442439</v>
      </c>
      <c r="AD268" s="20">
        <f t="shared" si="81"/>
        <v>3.8995304740406321E-2</v>
      </c>
      <c r="AE268" s="29">
        <f t="shared" si="85"/>
        <v>971.6934</v>
      </c>
      <c r="AF268" s="29">
        <f t="shared" si="86"/>
        <v>86.555300000000003</v>
      </c>
      <c r="AG268" s="29">
        <f t="shared" si="87"/>
        <v>551.35184000000004</v>
      </c>
      <c r="AH268" s="29">
        <f t="shared" si="88"/>
        <v>138.19936000000001</v>
      </c>
    </row>
    <row r="269" spans="1:34" s="22" customFormat="1" ht="15.95" customHeight="1" x14ac:dyDescent="0.25">
      <c r="A269" s="23">
        <v>263</v>
      </c>
      <c r="B269" s="51" t="s">
        <v>137</v>
      </c>
      <c r="C269" s="49">
        <v>26</v>
      </c>
      <c r="D269" s="27">
        <v>1964</v>
      </c>
      <c r="E269" s="27">
        <v>5</v>
      </c>
      <c r="F269" s="52" t="s">
        <v>28</v>
      </c>
      <c r="G269" s="27" t="s">
        <v>33</v>
      </c>
      <c r="H269" s="29">
        <v>3544</v>
      </c>
      <c r="I269" s="29"/>
      <c r="J269" s="47">
        <f t="shared" si="72"/>
        <v>3544</v>
      </c>
      <c r="K269" s="29">
        <v>1151.2</v>
      </c>
      <c r="L269" s="29">
        <v>875.2</v>
      </c>
      <c r="M269" s="29">
        <v>276</v>
      </c>
      <c r="N269" s="18">
        <v>0.61</v>
      </c>
      <c r="O269" s="19">
        <v>1.2999999999999999E-2</v>
      </c>
      <c r="P269" s="19">
        <v>1.2999999999999999E-2</v>
      </c>
      <c r="Q269" s="18">
        <f t="shared" si="82"/>
        <v>168.35999999999999</v>
      </c>
      <c r="R269" s="18">
        <f t="shared" si="83"/>
        <v>3.5879999999999996</v>
      </c>
      <c r="S269" s="18">
        <f t="shared" si="75"/>
        <v>3.5879999999999996</v>
      </c>
      <c r="T269" s="18">
        <f t="shared" si="84"/>
        <v>7.1759999999999993</v>
      </c>
      <c r="U269" s="19">
        <v>5.73</v>
      </c>
      <c r="V269" s="19">
        <v>23.95</v>
      </c>
      <c r="W269" s="18">
        <f t="shared" si="77"/>
        <v>152.56</v>
      </c>
      <c r="X269" s="19">
        <v>23.95</v>
      </c>
      <c r="Y269" s="18">
        <v>128.61000000000001</v>
      </c>
      <c r="Z269" s="19">
        <v>19.12</v>
      </c>
      <c r="AA269" s="20">
        <f t="shared" si="78"/>
        <v>0.27220733634311511</v>
      </c>
      <c r="AB269" s="20">
        <f t="shared" si="79"/>
        <v>2.4247347629796839E-2</v>
      </c>
      <c r="AC269" s="20">
        <f t="shared" si="80"/>
        <v>0.15445408577878103</v>
      </c>
      <c r="AD269" s="20">
        <f t="shared" si="81"/>
        <v>3.8714762979683973E-2</v>
      </c>
      <c r="AE269" s="29">
        <f t="shared" si="85"/>
        <v>964.70279999999991</v>
      </c>
      <c r="AF269" s="29">
        <f t="shared" si="86"/>
        <v>85.932599999999994</v>
      </c>
      <c r="AG269" s="29">
        <f t="shared" si="87"/>
        <v>547.38527999999997</v>
      </c>
      <c r="AH269" s="29">
        <f t="shared" si="88"/>
        <v>137.20511999999999</v>
      </c>
    </row>
    <row r="270" spans="1:34" s="22" customFormat="1" ht="15.95" customHeight="1" x14ac:dyDescent="0.25">
      <c r="A270" s="23">
        <v>264</v>
      </c>
      <c r="B270" s="48" t="s">
        <v>137</v>
      </c>
      <c r="C270" s="34" t="s">
        <v>138</v>
      </c>
      <c r="D270" s="36"/>
      <c r="E270" s="36">
        <v>5</v>
      </c>
      <c r="F270" s="54" t="s">
        <v>28</v>
      </c>
      <c r="G270" s="36" t="s">
        <v>29</v>
      </c>
      <c r="H270" s="29">
        <v>3411</v>
      </c>
      <c r="I270" s="29"/>
      <c r="J270" s="47">
        <f t="shared" si="72"/>
        <v>3411</v>
      </c>
      <c r="K270" s="29">
        <v>1040.7</v>
      </c>
      <c r="L270" s="29">
        <v>691.1</v>
      </c>
      <c r="M270" s="29">
        <v>349.6</v>
      </c>
      <c r="N270" s="18">
        <v>0.61</v>
      </c>
      <c r="O270" s="19">
        <v>1.2999999999999999E-2</v>
      </c>
      <c r="P270" s="19">
        <v>1.2999999999999999E-2</v>
      </c>
      <c r="Q270" s="18">
        <f t="shared" si="82"/>
        <v>213.256</v>
      </c>
      <c r="R270" s="18">
        <f t="shared" si="83"/>
        <v>4.5448000000000004</v>
      </c>
      <c r="S270" s="18">
        <f t="shared" si="75"/>
        <v>4.5448000000000004</v>
      </c>
      <c r="T270" s="18">
        <f t="shared" si="84"/>
        <v>9.0896000000000008</v>
      </c>
      <c r="U270" s="19">
        <v>5.73</v>
      </c>
      <c r="V270" s="19">
        <v>23.95</v>
      </c>
      <c r="W270" s="19">
        <f>Y270+X270</f>
        <v>136.04</v>
      </c>
      <c r="X270" s="19">
        <v>23.95</v>
      </c>
      <c r="Y270" s="19">
        <v>112.09</v>
      </c>
      <c r="Z270" s="19">
        <v>19.12</v>
      </c>
      <c r="AA270" s="20">
        <f t="shared" si="78"/>
        <v>0.35824007036059813</v>
      </c>
      <c r="AB270" s="20">
        <f t="shared" si="79"/>
        <v>3.1910864849017888E-2</v>
      </c>
      <c r="AC270" s="20">
        <f t="shared" si="80"/>
        <v>0.1812590419231897</v>
      </c>
      <c r="AD270" s="20">
        <f t="shared" si="81"/>
        <v>5.095079214306656E-2</v>
      </c>
      <c r="AE270" s="29">
        <f t="shared" si="85"/>
        <v>1221.9568800000002</v>
      </c>
      <c r="AF270" s="29">
        <f t="shared" si="86"/>
        <v>108.84796000000001</v>
      </c>
      <c r="AG270" s="29">
        <f t="shared" si="87"/>
        <v>618.2745920000001</v>
      </c>
      <c r="AH270" s="29">
        <f t="shared" si="88"/>
        <v>173.79315200000005</v>
      </c>
    </row>
    <row r="271" spans="1:34" s="22" customFormat="1" ht="15.95" customHeight="1" x14ac:dyDescent="0.25">
      <c r="A271" s="23">
        <v>265</v>
      </c>
      <c r="B271" s="51" t="s">
        <v>137</v>
      </c>
      <c r="C271" s="34" t="s">
        <v>139</v>
      </c>
      <c r="D271" s="27">
        <v>1967</v>
      </c>
      <c r="E271" s="27">
        <v>5</v>
      </c>
      <c r="F271" s="52" t="s">
        <v>28</v>
      </c>
      <c r="G271" s="27" t="s">
        <v>33</v>
      </c>
      <c r="H271" s="29">
        <v>3418</v>
      </c>
      <c r="I271" s="29"/>
      <c r="J271" s="47">
        <f t="shared" si="72"/>
        <v>3418</v>
      </c>
      <c r="K271" s="29">
        <v>1281</v>
      </c>
      <c r="L271" s="29">
        <v>861</v>
      </c>
      <c r="M271" s="29">
        <v>420</v>
      </c>
      <c r="N271" s="18">
        <v>0.61</v>
      </c>
      <c r="O271" s="19">
        <v>1.2999999999999999E-2</v>
      </c>
      <c r="P271" s="19">
        <v>1.2999999999999999E-2</v>
      </c>
      <c r="Q271" s="18">
        <f t="shared" si="82"/>
        <v>256.2</v>
      </c>
      <c r="R271" s="18">
        <f t="shared" si="83"/>
        <v>5.46</v>
      </c>
      <c r="S271" s="18">
        <f t="shared" si="75"/>
        <v>5.46</v>
      </c>
      <c r="T271" s="18">
        <f t="shared" si="84"/>
        <v>10.92</v>
      </c>
      <c r="U271" s="19">
        <v>5.73</v>
      </c>
      <c r="V271" s="19">
        <v>23.95</v>
      </c>
      <c r="W271" s="18">
        <f>X271+Y271</f>
        <v>152.56</v>
      </c>
      <c r="X271" s="19">
        <v>23.95</v>
      </c>
      <c r="Y271" s="18">
        <v>128.61000000000001</v>
      </c>
      <c r="Z271" s="19">
        <v>19.12</v>
      </c>
      <c r="AA271" s="20">
        <f t="shared" si="78"/>
        <v>0.42949853715623171</v>
      </c>
      <c r="AB271" s="20">
        <f t="shared" si="79"/>
        <v>3.8258338209479222E-2</v>
      </c>
      <c r="AC271" s="20">
        <f t="shared" si="80"/>
        <v>0.24370321825629021</v>
      </c>
      <c r="AD271" s="20">
        <f t="shared" si="81"/>
        <v>6.1085547103569338E-2</v>
      </c>
      <c r="AE271" s="29">
        <f t="shared" si="85"/>
        <v>1468.0260000000001</v>
      </c>
      <c r="AF271" s="29">
        <f t="shared" si="86"/>
        <v>130.76699999999997</v>
      </c>
      <c r="AG271" s="29">
        <f t="shared" si="87"/>
        <v>832.97759999999994</v>
      </c>
      <c r="AH271" s="29">
        <f t="shared" si="88"/>
        <v>208.79040000000001</v>
      </c>
    </row>
    <row r="272" spans="1:34" s="22" customFormat="1" ht="15.95" customHeight="1" x14ac:dyDescent="0.25">
      <c r="A272" s="23">
        <v>266</v>
      </c>
      <c r="B272" s="48" t="s">
        <v>137</v>
      </c>
      <c r="C272" s="34" t="s">
        <v>69</v>
      </c>
      <c r="D272" s="36">
        <v>1964</v>
      </c>
      <c r="E272" s="36">
        <v>9</v>
      </c>
      <c r="F272" s="52" t="s">
        <v>28</v>
      </c>
      <c r="G272" s="36" t="s">
        <v>33</v>
      </c>
      <c r="H272" s="29">
        <v>2522</v>
      </c>
      <c r="I272" s="29"/>
      <c r="J272" s="47">
        <f t="shared" si="72"/>
        <v>2522</v>
      </c>
      <c r="K272" s="29">
        <v>1000</v>
      </c>
      <c r="L272" s="29">
        <v>535.5</v>
      </c>
      <c r="M272" s="29">
        <v>464.5</v>
      </c>
      <c r="N272" s="18">
        <v>2.88</v>
      </c>
      <c r="O272" s="19">
        <v>1.2E-2</v>
      </c>
      <c r="P272" s="19">
        <v>1.2E-2</v>
      </c>
      <c r="Q272" s="18">
        <f t="shared" si="82"/>
        <v>1337.76</v>
      </c>
      <c r="R272" s="18">
        <f t="shared" si="83"/>
        <v>5.5739999999999998</v>
      </c>
      <c r="S272" s="18">
        <f t="shared" si="75"/>
        <v>5.5739999999999998</v>
      </c>
      <c r="T272" s="18">
        <f t="shared" si="84"/>
        <v>11.148</v>
      </c>
      <c r="U272" s="19">
        <v>5.73</v>
      </c>
      <c r="V272" s="19">
        <v>23.95</v>
      </c>
      <c r="W272" s="18">
        <f>X272+Y272</f>
        <v>152.56</v>
      </c>
      <c r="X272" s="19">
        <v>23.95</v>
      </c>
      <c r="Y272" s="18">
        <v>128.61000000000001</v>
      </c>
      <c r="Z272" s="19">
        <v>19.12</v>
      </c>
      <c r="AA272" s="20">
        <f t="shared" si="78"/>
        <v>3.0393992069785889</v>
      </c>
      <c r="AB272" s="20">
        <f t="shared" si="79"/>
        <v>5.2933108643933385E-2</v>
      </c>
      <c r="AC272" s="20">
        <f t="shared" si="80"/>
        <v>0.33718058683584456</v>
      </c>
      <c r="AD272" s="20">
        <f t="shared" si="81"/>
        <v>8.4516161776367962E-2</v>
      </c>
      <c r="AE272" s="29">
        <f t="shared" si="85"/>
        <v>7665.3648000000012</v>
      </c>
      <c r="AF272" s="29">
        <f t="shared" si="86"/>
        <v>133.4973</v>
      </c>
      <c r="AG272" s="29">
        <f t="shared" si="87"/>
        <v>850.36943999999994</v>
      </c>
      <c r="AH272" s="29">
        <f t="shared" si="88"/>
        <v>213.14976000000001</v>
      </c>
    </row>
    <row r="273" spans="1:34" s="22" customFormat="1" ht="15.95" customHeight="1" x14ac:dyDescent="0.25">
      <c r="A273" s="23">
        <v>267</v>
      </c>
      <c r="B273" s="48" t="s">
        <v>137</v>
      </c>
      <c r="C273" s="34" t="s">
        <v>140</v>
      </c>
      <c r="D273" s="36">
        <v>1964</v>
      </c>
      <c r="E273" s="36">
        <v>9</v>
      </c>
      <c r="F273" s="52" t="s">
        <v>28</v>
      </c>
      <c r="G273" s="36" t="s">
        <v>33</v>
      </c>
      <c r="H273" s="29">
        <v>2395</v>
      </c>
      <c r="I273" s="29"/>
      <c r="J273" s="47">
        <f t="shared" si="72"/>
        <v>2395</v>
      </c>
      <c r="K273" s="29">
        <v>1002.6</v>
      </c>
      <c r="L273" s="29">
        <v>534.59999999999991</v>
      </c>
      <c r="M273" s="29">
        <v>468</v>
      </c>
      <c r="N273" s="18">
        <v>2.88</v>
      </c>
      <c r="O273" s="19">
        <v>1.2E-2</v>
      </c>
      <c r="P273" s="19">
        <v>1.2E-2</v>
      </c>
      <c r="Q273" s="18">
        <f t="shared" si="82"/>
        <v>1347.84</v>
      </c>
      <c r="R273" s="18">
        <f t="shared" si="83"/>
        <v>5.6160000000000005</v>
      </c>
      <c r="S273" s="18">
        <f t="shared" si="75"/>
        <v>5.6160000000000005</v>
      </c>
      <c r="T273" s="18">
        <f t="shared" si="84"/>
        <v>11.232000000000001</v>
      </c>
      <c r="U273" s="19">
        <v>5.73</v>
      </c>
      <c r="V273" s="19">
        <v>23.95</v>
      </c>
      <c r="W273" s="18">
        <f>X273+Y273</f>
        <v>152.56</v>
      </c>
      <c r="X273" s="19">
        <v>23.95</v>
      </c>
      <c r="Y273" s="18">
        <v>128.61000000000001</v>
      </c>
      <c r="Z273" s="19">
        <v>19.12</v>
      </c>
      <c r="AA273" s="20">
        <f t="shared" si="78"/>
        <v>3.2246860960334032</v>
      </c>
      <c r="AB273" s="20">
        <f t="shared" si="79"/>
        <v>5.6160000000000002E-2</v>
      </c>
      <c r="AC273" s="20">
        <f t="shared" si="80"/>
        <v>0.35773568267223382</v>
      </c>
      <c r="AD273" s="20">
        <f t="shared" si="81"/>
        <v>8.9668409185803766E-2</v>
      </c>
      <c r="AE273" s="29">
        <f t="shared" si="85"/>
        <v>7723.1232000000009</v>
      </c>
      <c r="AF273" s="29">
        <f t="shared" si="86"/>
        <v>134.50319999999999</v>
      </c>
      <c r="AG273" s="29">
        <f t="shared" si="87"/>
        <v>856.77696000000003</v>
      </c>
      <c r="AH273" s="29">
        <f t="shared" si="88"/>
        <v>214.75584000000001</v>
      </c>
    </row>
    <row r="274" spans="1:34" s="22" customFormat="1" ht="15.95" customHeight="1" x14ac:dyDescent="0.25">
      <c r="A274" s="23">
        <v>268</v>
      </c>
      <c r="B274" s="48" t="s">
        <v>141</v>
      </c>
      <c r="C274" s="49">
        <v>22</v>
      </c>
      <c r="D274" s="36">
        <v>1975</v>
      </c>
      <c r="E274" s="36">
        <v>12</v>
      </c>
      <c r="F274" s="52" t="s">
        <v>28</v>
      </c>
      <c r="G274" s="36" t="s">
        <v>29</v>
      </c>
      <c r="H274" s="29">
        <v>3638.2</v>
      </c>
      <c r="I274" s="29"/>
      <c r="J274" s="47">
        <f t="shared" si="72"/>
        <v>3638.2</v>
      </c>
      <c r="K274" s="29">
        <v>1252.7</v>
      </c>
      <c r="L274" s="29">
        <v>428</v>
      </c>
      <c r="M274" s="29">
        <v>824.7</v>
      </c>
      <c r="N274" s="18">
        <v>2.88</v>
      </c>
      <c r="O274" s="19">
        <v>6.0000000000000001E-3</v>
      </c>
      <c r="P274" s="19">
        <v>6.0000000000000001E-3</v>
      </c>
      <c r="Q274" s="18">
        <f t="shared" si="82"/>
        <v>2375.136</v>
      </c>
      <c r="R274" s="18">
        <f t="shared" si="83"/>
        <v>4.9481999999999999</v>
      </c>
      <c r="S274" s="18">
        <f t="shared" si="75"/>
        <v>4.9481999999999999</v>
      </c>
      <c r="T274" s="18">
        <f t="shared" si="84"/>
        <v>9.8963999999999999</v>
      </c>
      <c r="U274" s="19">
        <v>5.73</v>
      </c>
      <c r="V274" s="19">
        <v>23.95</v>
      </c>
      <c r="W274" s="19">
        <f>Y274+X274</f>
        <v>136.04</v>
      </c>
      <c r="X274" s="19">
        <v>23.95</v>
      </c>
      <c r="Y274" s="19">
        <v>112.09</v>
      </c>
      <c r="Z274" s="19">
        <v>19.12</v>
      </c>
      <c r="AA274" s="20">
        <f t="shared" si="78"/>
        <v>3.7407314826012867</v>
      </c>
      <c r="AB274" s="20">
        <f t="shared" si="79"/>
        <v>3.25736325655544E-2</v>
      </c>
      <c r="AC274" s="20">
        <f t="shared" si="80"/>
        <v>0.18502367324501129</v>
      </c>
      <c r="AD274" s="20">
        <f t="shared" si="81"/>
        <v>5.2009006651640932E-2</v>
      </c>
      <c r="AE274" s="29">
        <f t="shared" si="85"/>
        <v>13609.529280000001</v>
      </c>
      <c r="AF274" s="29">
        <f t="shared" si="86"/>
        <v>118.50939000000001</v>
      </c>
      <c r="AG274" s="29">
        <f t="shared" si="87"/>
        <v>673.15312800000004</v>
      </c>
      <c r="AH274" s="29">
        <f t="shared" si="88"/>
        <v>189.21916800000002</v>
      </c>
    </row>
    <row r="275" spans="1:34" s="22" customFormat="1" ht="15.95" customHeight="1" x14ac:dyDescent="0.25">
      <c r="A275" s="23">
        <v>269</v>
      </c>
      <c r="B275" s="48" t="s">
        <v>141</v>
      </c>
      <c r="C275" s="34" t="s">
        <v>142</v>
      </c>
      <c r="D275" s="36">
        <v>1976</v>
      </c>
      <c r="E275" s="36">
        <v>14</v>
      </c>
      <c r="F275" s="52" t="s">
        <v>28</v>
      </c>
      <c r="G275" s="36" t="s">
        <v>33</v>
      </c>
      <c r="H275" s="29">
        <v>4216.7</v>
      </c>
      <c r="I275" s="29"/>
      <c r="J275" s="47">
        <f t="shared" si="72"/>
        <v>4216.7</v>
      </c>
      <c r="K275" s="29">
        <v>1552.3</v>
      </c>
      <c r="L275" s="29">
        <v>455.5</v>
      </c>
      <c r="M275" s="29">
        <v>1096.8</v>
      </c>
      <c r="N275" s="18">
        <v>2.88</v>
      </c>
      <c r="O275" s="19">
        <v>7.0000000000000001E-3</v>
      </c>
      <c r="P275" s="19">
        <v>7.0000000000000001E-3</v>
      </c>
      <c r="Q275" s="18">
        <f t="shared" si="82"/>
        <v>3158.7839999999997</v>
      </c>
      <c r="R275" s="18">
        <f t="shared" si="83"/>
        <v>7.6776</v>
      </c>
      <c r="S275" s="18">
        <f t="shared" si="75"/>
        <v>7.6776</v>
      </c>
      <c r="T275" s="18">
        <f t="shared" si="84"/>
        <v>15.3552</v>
      </c>
      <c r="U275" s="19">
        <v>5.73</v>
      </c>
      <c r="V275" s="19">
        <v>23.95</v>
      </c>
      <c r="W275" s="18">
        <f t="shared" ref="W275:W284" si="89">X275+Y275</f>
        <v>152.56</v>
      </c>
      <c r="X275" s="19">
        <v>23.95</v>
      </c>
      <c r="Y275" s="18">
        <v>128.61000000000001</v>
      </c>
      <c r="Z275" s="19">
        <v>19.12</v>
      </c>
      <c r="AA275" s="20">
        <f t="shared" si="78"/>
        <v>4.292416420423554</v>
      </c>
      <c r="AB275" s="20">
        <f t="shared" si="79"/>
        <v>4.3607209429174475E-2</v>
      </c>
      <c r="AC275" s="20">
        <f t="shared" si="80"/>
        <v>0.2777751929233761</v>
      </c>
      <c r="AD275" s="20">
        <f t="shared" si="81"/>
        <v>6.9625874261863549E-2</v>
      </c>
      <c r="AE275" s="29">
        <f t="shared" si="85"/>
        <v>18099.832319999998</v>
      </c>
      <c r="AF275" s="29">
        <f t="shared" si="86"/>
        <v>183.87852000000001</v>
      </c>
      <c r="AG275" s="29">
        <f t="shared" si="87"/>
        <v>1171.294656</v>
      </c>
      <c r="AH275" s="29">
        <f t="shared" si="88"/>
        <v>293.59142400000002</v>
      </c>
    </row>
    <row r="276" spans="1:34" s="22" customFormat="1" ht="15.95" customHeight="1" x14ac:dyDescent="0.25">
      <c r="A276" s="23">
        <v>270</v>
      </c>
      <c r="B276" s="51" t="s">
        <v>71</v>
      </c>
      <c r="C276" s="49">
        <v>4</v>
      </c>
      <c r="D276" s="27">
        <v>1985</v>
      </c>
      <c r="E276" s="27">
        <v>14</v>
      </c>
      <c r="F276" s="28" t="s">
        <v>32</v>
      </c>
      <c r="G276" s="27" t="s">
        <v>33</v>
      </c>
      <c r="H276" s="29">
        <v>4628</v>
      </c>
      <c r="I276" s="29"/>
      <c r="J276" s="47">
        <f t="shared" si="72"/>
        <v>4628</v>
      </c>
      <c r="K276" s="29">
        <v>1547.6000000000001</v>
      </c>
      <c r="L276" s="29">
        <v>516.20000000000005</v>
      </c>
      <c r="M276" s="29">
        <v>1031.4000000000001</v>
      </c>
      <c r="N276" s="18">
        <v>2.88</v>
      </c>
      <c r="O276" s="19">
        <v>7.0000000000000001E-3</v>
      </c>
      <c r="P276" s="19">
        <v>7.0000000000000001E-3</v>
      </c>
      <c r="Q276" s="18">
        <f t="shared" si="82"/>
        <v>2970.4320000000002</v>
      </c>
      <c r="R276" s="18">
        <f t="shared" si="83"/>
        <v>7.2198000000000011</v>
      </c>
      <c r="S276" s="18">
        <f t="shared" si="75"/>
        <v>7.2198000000000011</v>
      </c>
      <c r="T276" s="18">
        <f t="shared" si="84"/>
        <v>14.439600000000002</v>
      </c>
      <c r="U276" s="19">
        <v>4.01</v>
      </c>
      <c r="V276" s="19">
        <v>23.95</v>
      </c>
      <c r="W276" s="18">
        <f t="shared" si="89"/>
        <v>152.56</v>
      </c>
      <c r="X276" s="19">
        <v>23.95</v>
      </c>
      <c r="Y276" s="18">
        <v>128.61000000000001</v>
      </c>
      <c r="Z276" s="19">
        <v>19.12</v>
      </c>
      <c r="AA276" s="20">
        <f t="shared" si="78"/>
        <v>2.5737753500432152</v>
      </c>
      <c r="AB276" s="20">
        <f t="shared" si="79"/>
        <v>3.7362621002592918E-2</v>
      </c>
      <c r="AC276" s="20">
        <f t="shared" si="80"/>
        <v>0.23799755574762319</v>
      </c>
      <c r="AD276" s="20">
        <f t="shared" si="81"/>
        <v>5.9655391529818504E-2</v>
      </c>
      <c r="AE276" s="29">
        <f t="shared" si="85"/>
        <v>11911.43232</v>
      </c>
      <c r="AF276" s="29">
        <f t="shared" si="86"/>
        <v>172.91421000000003</v>
      </c>
      <c r="AG276" s="29">
        <f t="shared" si="87"/>
        <v>1101.4526880000001</v>
      </c>
      <c r="AH276" s="29">
        <f t="shared" si="88"/>
        <v>276.08515200000005</v>
      </c>
    </row>
    <row r="277" spans="1:34" s="22" customFormat="1" ht="15.95" customHeight="1" x14ac:dyDescent="0.25">
      <c r="A277" s="23">
        <v>271</v>
      </c>
      <c r="B277" s="48" t="s">
        <v>71</v>
      </c>
      <c r="C277" s="49">
        <v>6</v>
      </c>
      <c r="D277" s="36">
        <v>1986</v>
      </c>
      <c r="E277" s="36">
        <v>9</v>
      </c>
      <c r="F277" s="53" t="s">
        <v>28</v>
      </c>
      <c r="G277" s="36" t="s">
        <v>33</v>
      </c>
      <c r="H277" s="29">
        <v>5492</v>
      </c>
      <c r="I277" s="29"/>
      <c r="J277" s="47">
        <f t="shared" si="72"/>
        <v>5492</v>
      </c>
      <c r="K277" s="29">
        <v>1666.4</v>
      </c>
      <c r="L277" s="29">
        <v>888.9</v>
      </c>
      <c r="M277" s="29">
        <v>777.5</v>
      </c>
      <c r="N277" s="18">
        <v>2.88</v>
      </c>
      <c r="O277" s="19">
        <v>1.2E-2</v>
      </c>
      <c r="P277" s="19">
        <v>1.2E-2</v>
      </c>
      <c r="Q277" s="18">
        <f t="shared" si="82"/>
        <v>2239.1999999999998</v>
      </c>
      <c r="R277" s="18">
        <f t="shared" si="83"/>
        <v>9.33</v>
      </c>
      <c r="S277" s="18">
        <f t="shared" si="75"/>
        <v>9.33</v>
      </c>
      <c r="T277" s="18">
        <f t="shared" si="84"/>
        <v>18.66</v>
      </c>
      <c r="U277" s="19">
        <v>5.73</v>
      </c>
      <c r="V277" s="19">
        <v>23.95</v>
      </c>
      <c r="W277" s="18">
        <f t="shared" si="89"/>
        <v>152.56</v>
      </c>
      <c r="X277" s="19">
        <v>23.95</v>
      </c>
      <c r="Y277" s="18">
        <v>128.61000000000001</v>
      </c>
      <c r="Z277" s="19">
        <v>19.12</v>
      </c>
      <c r="AA277" s="20">
        <f t="shared" si="78"/>
        <v>2.3362374362709395</v>
      </c>
      <c r="AB277" s="20">
        <f t="shared" si="79"/>
        <v>4.0687090313182808E-2</v>
      </c>
      <c r="AC277" s="20">
        <f t="shared" si="80"/>
        <v>0.25917421704297161</v>
      </c>
      <c r="AD277" s="20">
        <f t="shared" si="81"/>
        <v>6.4963437727603796E-2</v>
      </c>
      <c r="AE277" s="29">
        <f t="shared" si="85"/>
        <v>12830.616</v>
      </c>
      <c r="AF277" s="29">
        <f t="shared" si="86"/>
        <v>223.45349999999999</v>
      </c>
      <c r="AG277" s="29">
        <f t="shared" si="87"/>
        <v>1423.3848</v>
      </c>
      <c r="AH277" s="29">
        <f t="shared" si="88"/>
        <v>356.77920000000006</v>
      </c>
    </row>
    <row r="278" spans="1:34" s="22" customFormat="1" ht="15.95" customHeight="1" x14ac:dyDescent="0.25">
      <c r="A278" s="23">
        <v>272</v>
      </c>
      <c r="B278" s="48" t="s">
        <v>71</v>
      </c>
      <c r="C278" s="49">
        <v>10</v>
      </c>
      <c r="D278" s="36">
        <v>1984</v>
      </c>
      <c r="E278" s="36">
        <v>9</v>
      </c>
      <c r="F278" s="53" t="s">
        <v>28</v>
      </c>
      <c r="G278" s="36" t="s">
        <v>33</v>
      </c>
      <c r="H278" s="29">
        <v>1801</v>
      </c>
      <c r="I278" s="29"/>
      <c r="J278" s="47">
        <f t="shared" si="72"/>
        <v>1801</v>
      </c>
      <c r="K278" s="29">
        <v>596.5</v>
      </c>
      <c r="L278" s="29">
        <v>297.3</v>
      </c>
      <c r="M278" s="29">
        <v>299.2</v>
      </c>
      <c r="N278" s="18">
        <v>2.88</v>
      </c>
      <c r="O278" s="19">
        <v>1.2E-2</v>
      </c>
      <c r="P278" s="19">
        <v>1.2E-2</v>
      </c>
      <c r="Q278" s="18">
        <f t="shared" si="82"/>
        <v>861.69599999999991</v>
      </c>
      <c r="R278" s="18">
        <f t="shared" si="83"/>
        <v>3.5903999999999998</v>
      </c>
      <c r="S278" s="18">
        <f t="shared" si="75"/>
        <v>3.5903999999999998</v>
      </c>
      <c r="T278" s="18">
        <f t="shared" si="84"/>
        <v>7.1807999999999996</v>
      </c>
      <c r="U278" s="19">
        <v>5.73</v>
      </c>
      <c r="V278" s="19">
        <v>23.95</v>
      </c>
      <c r="W278" s="18">
        <f t="shared" si="89"/>
        <v>152.56</v>
      </c>
      <c r="X278" s="19">
        <v>23.95</v>
      </c>
      <c r="Y278" s="18">
        <v>128.61000000000001</v>
      </c>
      <c r="Z278" s="19">
        <v>19.12</v>
      </c>
      <c r="AA278" s="20">
        <f t="shared" si="78"/>
        <v>2.7415425208217656</v>
      </c>
      <c r="AB278" s="20">
        <f t="shared" si="79"/>
        <v>4.7745741254858406E-2</v>
      </c>
      <c r="AC278" s="20">
        <f t="shared" si="80"/>
        <v>0.30413738145474734</v>
      </c>
      <c r="AD278" s="20">
        <f t="shared" si="81"/>
        <v>7.62337012770683E-2</v>
      </c>
      <c r="AE278" s="29">
        <f t="shared" si="85"/>
        <v>4937.5180799999998</v>
      </c>
      <c r="AF278" s="29">
        <f t="shared" si="86"/>
        <v>85.990079999999992</v>
      </c>
      <c r="AG278" s="29">
        <f t="shared" si="87"/>
        <v>547.75142399999993</v>
      </c>
      <c r="AH278" s="29">
        <f t="shared" si="88"/>
        <v>137.296896</v>
      </c>
    </row>
    <row r="279" spans="1:34" s="22" customFormat="1" ht="15.95" customHeight="1" x14ac:dyDescent="0.25">
      <c r="A279" s="23">
        <v>273</v>
      </c>
      <c r="B279" s="48" t="s">
        <v>71</v>
      </c>
      <c r="C279" s="49">
        <v>12</v>
      </c>
      <c r="D279" s="36">
        <v>1984</v>
      </c>
      <c r="E279" s="36">
        <v>9</v>
      </c>
      <c r="F279" s="53" t="s">
        <v>28</v>
      </c>
      <c r="G279" s="36" t="s">
        <v>33</v>
      </c>
      <c r="H279" s="29">
        <v>3635.7</v>
      </c>
      <c r="I279" s="29"/>
      <c r="J279" s="47">
        <f t="shared" si="72"/>
        <v>3635.7</v>
      </c>
      <c r="K279" s="29">
        <v>1143.5999999999999</v>
      </c>
      <c r="L279" s="29">
        <v>582.6</v>
      </c>
      <c r="M279" s="29">
        <v>561</v>
      </c>
      <c r="N279" s="18">
        <v>2.88</v>
      </c>
      <c r="O279" s="19">
        <v>1.2E-2</v>
      </c>
      <c r="P279" s="19">
        <v>1.2E-2</v>
      </c>
      <c r="Q279" s="18">
        <f t="shared" si="82"/>
        <v>1615.6799999999998</v>
      </c>
      <c r="R279" s="18">
        <f t="shared" si="83"/>
        <v>6.7320000000000002</v>
      </c>
      <c r="S279" s="18">
        <f t="shared" si="75"/>
        <v>6.7320000000000002</v>
      </c>
      <c r="T279" s="18">
        <f t="shared" si="84"/>
        <v>13.464</v>
      </c>
      <c r="U279" s="19">
        <v>5.73</v>
      </c>
      <c r="V279" s="19">
        <v>23.95</v>
      </c>
      <c r="W279" s="18">
        <f t="shared" si="89"/>
        <v>152.56</v>
      </c>
      <c r="X279" s="19">
        <v>23.95</v>
      </c>
      <c r="Y279" s="18">
        <v>128.61000000000001</v>
      </c>
      <c r="Z279" s="19">
        <v>19.12</v>
      </c>
      <c r="AA279" s="20">
        <f t="shared" si="78"/>
        <v>2.5463724729763184</v>
      </c>
      <c r="AB279" s="20">
        <f t="shared" si="79"/>
        <v>4.4346728277910724E-2</v>
      </c>
      <c r="AC279" s="20">
        <f t="shared" si="80"/>
        <v>0.28248588167340544</v>
      </c>
      <c r="AD279" s="20">
        <f t="shared" si="81"/>
        <v>7.0806634210743472E-2</v>
      </c>
      <c r="AE279" s="29">
        <f t="shared" si="85"/>
        <v>9257.8464000000004</v>
      </c>
      <c r="AF279" s="29">
        <f t="shared" si="86"/>
        <v>161.23140000000001</v>
      </c>
      <c r="AG279" s="29">
        <f t="shared" si="87"/>
        <v>1027.0339200000001</v>
      </c>
      <c r="AH279" s="29">
        <f t="shared" si="88"/>
        <v>257.43168000000003</v>
      </c>
    </row>
    <row r="280" spans="1:34" s="22" customFormat="1" ht="15.95" customHeight="1" x14ac:dyDescent="0.25">
      <c r="A280" s="23">
        <v>274</v>
      </c>
      <c r="B280" s="48" t="s">
        <v>71</v>
      </c>
      <c r="C280" s="49">
        <v>14</v>
      </c>
      <c r="D280" s="36">
        <v>1983</v>
      </c>
      <c r="E280" s="36">
        <v>9</v>
      </c>
      <c r="F280" s="53" t="s">
        <v>28</v>
      </c>
      <c r="G280" s="36" t="s">
        <v>33</v>
      </c>
      <c r="H280" s="29">
        <v>3617.7</v>
      </c>
      <c r="I280" s="29"/>
      <c r="J280" s="47">
        <f t="shared" si="72"/>
        <v>3617.7</v>
      </c>
      <c r="K280" s="29">
        <v>1142.3</v>
      </c>
      <c r="L280" s="29">
        <v>542.5</v>
      </c>
      <c r="M280" s="29">
        <v>599.79999999999995</v>
      </c>
      <c r="N280" s="18">
        <v>2.88</v>
      </c>
      <c r="O280" s="19">
        <v>1.2E-2</v>
      </c>
      <c r="P280" s="19">
        <v>1.2E-2</v>
      </c>
      <c r="Q280" s="18">
        <f t="shared" si="82"/>
        <v>1727.4239999999998</v>
      </c>
      <c r="R280" s="18">
        <f t="shared" si="83"/>
        <v>7.1975999999999996</v>
      </c>
      <c r="S280" s="18">
        <f t="shared" si="75"/>
        <v>7.1975999999999996</v>
      </c>
      <c r="T280" s="18">
        <f t="shared" si="84"/>
        <v>14.395199999999999</v>
      </c>
      <c r="U280" s="19">
        <v>5.73</v>
      </c>
      <c r="V280" s="19">
        <v>23.95</v>
      </c>
      <c r="W280" s="18">
        <f t="shared" si="89"/>
        <v>152.56</v>
      </c>
      <c r="X280" s="19">
        <v>23.95</v>
      </c>
      <c r="Y280" s="18">
        <v>128.61000000000001</v>
      </c>
      <c r="Z280" s="19">
        <v>19.12</v>
      </c>
      <c r="AA280" s="20">
        <f t="shared" si="78"/>
        <v>2.7360310473505263</v>
      </c>
      <c r="AB280" s="20">
        <f t="shared" si="79"/>
        <v>4.7649755369433618E-2</v>
      </c>
      <c r="AC280" s="20">
        <f t="shared" si="80"/>
        <v>0.30352595737623356</v>
      </c>
      <c r="AD280" s="20">
        <f t="shared" si="81"/>
        <v>7.6080444481300274E-2</v>
      </c>
      <c r="AE280" s="29">
        <f t="shared" si="85"/>
        <v>9898.1395199999988</v>
      </c>
      <c r="AF280" s="29">
        <f t="shared" si="86"/>
        <v>172.38252</v>
      </c>
      <c r="AG280" s="29">
        <f t="shared" si="87"/>
        <v>1098.0658560000002</v>
      </c>
      <c r="AH280" s="29">
        <f t="shared" si="88"/>
        <v>275.23622399999999</v>
      </c>
    </row>
    <row r="281" spans="1:34" s="22" customFormat="1" ht="15.95" customHeight="1" x14ac:dyDescent="0.25">
      <c r="A281" s="23">
        <v>275</v>
      </c>
      <c r="B281" s="51" t="s">
        <v>71</v>
      </c>
      <c r="C281" s="34" t="s">
        <v>143</v>
      </c>
      <c r="D281" s="27">
        <v>1980</v>
      </c>
      <c r="E281" s="27">
        <v>9</v>
      </c>
      <c r="F281" s="28" t="s">
        <v>32</v>
      </c>
      <c r="G281" s="27" t="s">
        <v>33</v>
      </c>
      <c r="H281" s="29">
        <v>1811.4</v>
      </c>
      <c r="I281" s="29"/>
      <c r="J281" s="47">
        <f t="shared" si="72"/>
        <v>1811.4</v>
      </c>
      <c r="K281" s="29">
        <v>588.40000000000009</v>
      </c>
      <c r="L281" s="29">
        <v>284.3</v>
      </c>
      <c r="M281" s="29">
        <v>304.10000000000002</v>
      </c>
      <c r="N281" s="18">
        <v>2.88</v>
      </c>
      <c r="O281" s="19">
        <v>1.2E-2</v>
      </c>
      <c r="P281" s="19">
        <v>1.2E-2</v>
      </c>
      <c r="Q281" s="18">
        <f t="shared" si="82"/>
        <v>875.80799999999999</v>
      </c>
      <c r="R281" s="18">
        <f t="shared" si="83"/>
        <v>3.6492000000000004</v>
      </c>
      <c r="S281" s="18">
        <f t="shared" si="75"/>
        <v>3.6492000000000004</v>
      </c>
      <c r="T281" s="18">
        <f t="shared" si="84"/>
        <v>7.2984000000000009</v>
      </c>
      <c r="U281" s="19">
        <v>4.01</v>
      </c>
      <c r="V281" s="19">
        <v>23.95</v>
      </c>
      <c r="W281" s="18">
        <f t="shared" si="89"/>
        <v>152.56</v>
      </c>
      <c r="X281" s="19">
        <v>23.95</v>
      </c>
      <c r="Y281" s="18">
        <v>128.61000000000001</v>
      </c>
      <c r="Z281" s="19">
        <v>19.12</v>
      </c>
      <c r="AA281" s="20">
        <f t="shared" si="78"/>
        <v>1.9388263663464722</v>
      </c>
      <c r="AB281" s="20">
        <f t="shared" si="79"/>
        <v>4.8249055978800928E-2</v>
      </c>
      <c r="AC281" s="20">
        <f t="shared" si="80"/>
        <v>0.30734346472341839</v>
      </c>
      <c r="AD281" s="20">
        <f t="shared" si="81"/>
        <v>7.7037323617091771E-2</v>
      </c>
      <c r="AE281" s="29">
        <f t="shared" si="85"/>
        <v>3511.99008</v>
      </c>
      <c r="AF281" s="29">
        <f t="shared" si="86"/>
        <v>87.398340000000005</v>
      </c>
      <c r="AG281" s="29">
        <f t="shared" si="87"/>
        <v>556.7219520000001</v>
      </c>
      <c r="AH281" s="29">
        <f t="shared" si="88"/>
        <v>139.54540800000004</v>
      </c>
    </row>
    <row r="282" spans="1:34" s="22" customFormat="1" ht="15.95" customHeight="1" x14ac:dyDescent="0.25">
      <c r="A282" s="23">
        <v>276</v>
      </c>
      <c r="B282" s="51" t="s">
        <v>144</v>
      </c>
      <c r="C282" s="49">
        <v>6</v>
      </c>
      <c r="D282" s="27">
        <v>1984</v>
      </c>
      <c r="E282" s="27">
        <v>14</v>
      </c>
      <c r="F282" s="28" t="s">
        <v>32</v>
      </c>
      <c r="G282" s="27" t="s">
        <v>33</v>
      </c>
      <c r="H282" s="29">
        <v>4667</v>
      </c>
      <c r="I282" s="29"/>
      <c r="J282" s="47">
        <f t="shared" si="72"/>
        <v>4667</v>
      </c>
      <c r="K282" s="29">
        <v>1557.8999999999999</v>
      </c>
      <c r="L282" s="29">
        <v>512.79999999999995</v>
      </c>
      <c r="M282" s="29">
        <v>1045.0999999999999</v>
      </c>
      <c r="N282" s="18">
        <v>2.88</v>
      </c>
      <c r="O282" s="19">
        <v>7.0000000000000001E-3</v>
      </c>
      <c r="P282" s="19">
        <v>7.0000000000000001E-3</v>
      </c>
      <c r="Q282" s="18">
        <f t="shared" si="82"/>
        <v>3009.8879999999995</v>
      </c>
      <c r="R282" s="18">
        <f t="shared" si="83"/>
        <v>7.3156999999999996</v>
      </c>
      <c r="S282" s="18">
        <f t="shared" si="75"/>
        <v>7.3156999999999996</v>
      </c>
      <c r="T282" s="18">
        <f t="shared" si="84"/>
        <v>14.631399999999999</v>
      </c>
      <c r="U282" s="19">
        <v>4.01</v>
      </c>
      <c r="V282" s="19">
        <v>23.95</v>
      </c>
      <c r="W282" s="18">
        <f t="shared" si="89"/>
        <v>152.56</v>
      </c>
      <c r="X282" s="19">
        <v>23.95</v>
      </c>
      <c r="Y282" s="18">
        <v>128.61000000000001</v>
      </c>
      <c r="Z282" s="19">
        <v>19.12</v>
      </c>
      <c r="AA282" s="20">
        <f t="shared" si="78"/>
        <v>2.5861690336404535</v>
      </c>
      <c r="AB282" s="20">
        <f t="shared" si="79"/>
        <v>3.7542535890293542E-2</v>
      </c>
      <c r="AC282" s="20">
        <f t="shared" si="80"/>
        <v>0.23914360231412041</v>
      </c>
      <c r="AD282" s="20">
        <f t="shared" si="81"/>
        <v>5.9942654381829864E-2</v>
      </c>
      <c r="AE282" s="29">
        <f t="shared" si="85"/>
        <v>12069.650879999996</v>
      </c>
      <c r="AF282" s="29">
        <f t="shared" si="86"/>
        <v>175.21101499999997</v>
      </c>
      <c r="AG282" s="29">
        <f t="shared" si="87"/>
        <v>1116.0831919999998</v>
      </c>
      <c r="AH282" s="29">
        <f t="shared" si="88"/>
        <v>279.75236799999999</v>
      </c>
    </row>
    <row r="283" spans="1:34" s="22" customFormat="1" ht="15.95" customHeight="1" x14ac:dyDescent="0.25">
      <c r="A283" s="23">
        <v>277</v>
      </c>
      <c r="B283" s="48" t="s">
        <v>144</v>
      </c>
      <c r="C283" s="34" t="s">
        <v>145</v>
      </c>
      <c r="D283" s="36">
        <v>1984</v>
      </c>
      <c r="E283" s="36">
        <v>9</v>
      </c>
      <c r="F283" s="53" t="s">
        <v>28</v>
      </c>
      <c r="G283" s="36" t="s">
        <v>33</v>
      </c>
      <c r="H283" s="29">
        <v>3650.7</v>
      </c>
      <c r="I283" s="29"/>
      <c r="J283" s="47">
        <f t="shared" ref="J283:J341" si="90">H283+I283</f>
        <v>3650.7</v>
      </c>
      <c r="K283" s="29">
        <v>1150.9000000000001</v>
      </c>
      <c r="L283" s="29">
        <v>549.79999999999995</v>
      </c>
      <c r="M283" s="29">
        <v>601.1</v>
      </c>
      <c r="N283" s="18">
        <v>2.88</v>
      </c>
      <c r="O283" s="19">
        <v>1.2E-2</v>
      </c>
      <c r="P283" s="19">
        <v>1.2E-2</v>
      </c>
      <c r="Q283" s="18">
        <f t="shared" si="82"/>
        <v>1731.1679999999999</v>
      </c>
      <c r="R283" s="18">
        <f t="shared" si="83"/>
        <v>7.2132000000000005</v>
      </c>
      <c r="S283" s="18">
        <f t="shared" si="75"/>
        <v>7.2132000000000005</v>
      </c>
      <c r="T283" s="18">
        <f t="shared" si="84"/>
        <v>14.426400000000001</v>
      </c>
      <c r="U283" s="19">
        <v>5.73</v>
      </c>
      <c r="V283" s="19">
        <v>23.95</v>
      </c>
      <c r="W283" s="18">
        <f t="shared" si="89"/>
        <v>152.56</v>
      </c>
      <c r="X283" s="19">
        <v>23.95</v>
      </c>
      <c r="Y283" s="18">
        <v>128.61000000000001</v>
      </c>
      <c r="Z283" s="19">
        <v>19.12</v>
      </c>
      <c r="AA283" s="20">
        <f t="shared" si="78"/>
        <v>2.7171755115457312</v>
      </c>
      <c r="AB283" s="20">
        <f t="shared" si="79"/>
        <v>4.7321373983071749E-2</v>
      </c>
      <c r="AC283" s="20">
        <f t="shared" si="80"/>
        <v>0.30143418851179232</v>
      </c>
      <c r="AD283" s="20">
        <f t="shared" si="81"/>
        <v>7.5556131152929598E-2</v>
      </c>
      <c r="AE283" s="29">
        <f t="shared" si="85"/>
        <v>9919.5926400000008</v>
      </c>
      <c r="AF283" s="29">
        <f t="shared" si="86"/>
        <v>172.75614000000002</v>
      </c>
      <c r="AG283" s="29">
        <f t="shared" si="87"/>
        <v>1100.4457920000002</v>
      </c>
      <c r="AH283" s="29">
        <f t="shared" si="88"/>
        <v>275.83276800000004</v>
      </c>
    </row>
    <row r="284" spans="1:34" s="22" customFormat="1" ht="15.95" customHeight="1" x14ac:dyDescent="0.25">
      <c r="A284" s="23">
        <v>278</v>
      </c>
      <c r="B284" s="48" t="s">
        <v>144</v>
      </c>
      <c r="C284" s="34" t="s">
        <v>139</v>
      </c>
      <c r="D284" s="36">
        <v>1984</v>
      </c>
      <c r="E284" s="36">
        <v>9</v>
      </c>
      <c r="F284" s="53" t="s">
        <v>28</v>
      </c>
      <c r="G284" s="36" t="s">
        <v>33</v>
      </c>
      <c r="H284" s="29">
        <v>5489</v>
      </c>
      <c r="I284" s="29"/>
      <c r="J284" s="47">
        <f t="shared" si="90"/>
        <v>5489</v>
      </c>
      <c r="K284" s="29">
        <v>1710.9</v>
      </c>
      <c r="L284" s="29">
        <v>861.7</v>
      </c>
      <c r="M284" s="29">
        <v>849.2</v>
      </c>
      <c r="N284" s="18">
        <v>2.88</v>
      </c>
      <c r="O284" s="19">
        <v>1.2E-2</v>
      </c>
      <c r="P284" s="19">
        <v>1.2E-2</v>
      </c>
      <c r="Q284" s="18">
        <f t="shared" si="82"/>
        <v>2445.6959999999999</v>
      </c>
      <c r="R284" s="18">
        <f t="shared" si="83"/>
        <v>10.1904</v>
      </c>
      <c r="S284" s="18">
        <f t="shared" si="75"/>
        <v>10.1904</v>
      </c>
      <c r="T284" s="18">
        <f t="shared" si="84"/>
        <v>20.380800000000001</v>
      </c>
      <c r="U284" s="19">
        <v>5.73</v>
      </c>
      <c r="V284" s="19">
        <v>23.95</v>
      </c>
      <c r="W284" s="18">
        <f t="shared" si="89"/>
        <v>152.56</v>
      </c>
      <c r="X284" s="19">
        <v>23.95</v>
      </c>
      <c r="Y284" s="18">
        <v>128.61000000000001</v>
      </c>
      <c r="Z284" s="19">
        <v>19.12</v>
      </c>
      <c r="AA284" s="20">
        <f t="shared" si="78"/>
        <v>2.5530767134268539</v>
      </c>
      <c r="AB284" s="20">
        <f t="shared" si="79"/>
        <v>4.4463486973947898E-2</v>
      </c>
      <c r="AC284" s="20">
        <f t="shared" si="80"/>
        <v>0.28322962725450901</v>
      </c>
      <c r="AD284" s="20">
        <f t="shared" si="81"/>
        <v>7.0993058116232466E-2</v>
      </c>
      <c r="AE284" s="29">
        <f t="shared" si="85"/>
        <v>14013.838080000001</v>
      </c>
      <c r="AF284" s="29">
        <f t="shared" si="86"/>
        <v>244.06008</v>
      </c>
      <c r="AG284" s="29">
        <f t="shared" si="87"/>
        <v>1554.647424</v>
      </c>
      <c r="AH284" s="29">
        <f t="shared" si="88"/>
        <v>389.68089600000002</v>
      </c>
    </row>
    <row r="285" spans="1:34" s="22" customFormat="1" ht="15.95" customHeight="1" x14ac:dyDescent="0.25">
      <c r="A285" s="23">
        <v>279</v>
      </c>
      <c r="B285" s="48" t="s">
        <v>146</v>
      </c>
      <c r="C285" s="49">
        <v>1</v>
      </c>
      <c r="D285" s="36">
        <v>1973</v>
      </c>
      <c r="E285" s="36">
        <v>9</v>
      </c>
      <c r="F285" s="52" t="s">
        <v>28</v>
      </c>
      <c r="G285" s="36" t="s">
        <v>29</v>
      </c>
      <c r="H285" s="29">
        <v>10052</v>
      </c>
      <c r="I285" s="29"/>
      <c r="J285" s="47">
        <f t="shared" si="90"/>
        <v>10052</v>
      </c>
      <c r="K285" s="29">
        <v>2963.9</v>
      </c>
      <c r="L285" s="29">
        <v>1554.9</v>
      </c>
      <c r="M285" s="29">
        <v>1409</v>
      </c>
      <c r="N285" s="18">
        <v>2.88</v>
      </c>
      <c r="O285" s="19">
        <v>1.2E-2</v>
      </c>
      <c r="P285" s="19">
        <v>1.2E-2</v>
      </c>
      <c r="Q285" s="18">
        <f t="shared" si="82"/>
        <v>4057.92</v>
      </c>
      <c r="R285" s="18">
        <f t="shared" si="83"/>
        <v>16.908000000000001</v>
      </c>
      <c r="S285" s="18">
        <f t="shared" si="75"/>
        <v>16.908000000000001</v>
      </c>
      <c r="T285" s="18">
        <f t="shared" si="84"/>
        <v>33.816000000000003</v>
      </c>
      <c r="U285" s="19">
        <v>5.73</v>
      </c>
      <c r="V285" s="19">
        <v>23.95</v>
      </c>
      <c r="W285" s="19">
        <f>Y285+X285</f>
        <v>136.04</v>
      </c>
      <c r="X285" s="19">
        <v>23.95</v>
      </c>
      <c r="Y285" s="19">
        <v>112.09</v>
      </c>
      <c r="Z285" s="19">
        <v>19.12</v>
      </c>
      <c r="AA285" s="20">
        <f t="shared" si="78"/>
        <v>2.3131597294070834</v>
      </c>
      <c r="AB285" s="20">
        <f t="shared" si="79"/>
        <v>4.0285177079188224E-2</v>
      </c>
      <c r="AC285" s="20">
        <f t="shared" si="80"/>
        <v>0.22882653402308001</v>
      </c>
      <c r="AD285" s="20">
        <f t="shared" si="81"/>
        <v>6.4321719060883423E-2</v>
      </c>
      <c r="AE285" s="29">
        <f t="shared" si="85"/>
        <v>23251.881600000001</v>
      </c>
      <c r="AF285" s="29">
        <f t="shared" si="86"/>
        <v>404.94660000000005</v>
      </c>
      <c r="AG285" s="29">
        <f t="shared" si="87"/>
        <v>2300.1643200000003</v>
      </c>
      <c r="AH285" s="29">
        <f t="shared" si="88"/>
        <v>646.56192000000021</v>
      </c>
    </row>
    <row r="286" spans="1:34" s="22" customFormat="1" ht="15.95" customHeight="1" x14ac:dyDescent="0.25">
      <c r="A286" s="23">
        <v>280</v>
      </c>
      <c r="B286" s="48" t="s">
        <v>146</v>
      </c>
      <c r="C286" s="49">
        <v>10</v>
      </c>
      <c r="D286" s="36">
        <v>1978</v>
      </c>
      <c r="E286" s="36">
        <v>14</v>
      </c>
      <c r="F286" s="52" t="s">
        <v>28</v>
      </c>
      <c r="G286" s="36" t="s">
        <v>33</v>
      </c>
      <c r="H286" s="29">
        <v>4701.5</v>
      </c>
      <c r="I286" s="29"/>
      <c r="J286" s="47">
        <f t="shared" si="90"/>
        <v>4701.5</v>
      </c>
      <c r="K286" s="29">
        <v>1663.1</v>
      </c>
      <c r="L286" s="29">
        <v>524.5</v>
      </c>
      <c r="M286" s="29">
        <v>1138.5999999999999</v>
      </c>
      <c r="N286" s="18">
        <v>2.88</v>
      </c>
      <c r="O286" s="19">
        <v>7.0000000000000001E-3</v>
      </c>
      <c r="P286" s="19">
        <v>7.0000000000000001E-3</v>
      </c>
      <c r="Q286" s="18">
        <f t="shared" si="82"/>
        <v>3279.1679999999997</v>
      </c>
      <c r="R286" s="18">
        <f t="shared" si="83"/>
        <v>7.9701999999999993</v>
      </c>
      <c r="S286" s="18">
        <f t="shared" si="75"/>
        <v>7.9701999999999993</v>
      </c>
      <c r="T286" s="18">
        <f t="shared" si="84"/>
        <v>15.940399999999999</v>
      </c>
      <c r="U286" s="19">
        <v>5.73</v>
      </c>
      <c r="V286" s="19">
        <v>23.95</v>
      </c>
      <c r="W286" s="18">
        <f>X286+Y286</f>
        <v>152.56</v>
      </c>
      <c r="X286" s="19">
        <v>23.95</v>
      </c>
      <c r="Y286" s="18">
        <v>128.61000000000001</v>
      </c>
      <c r="Z286" s="19">
        <v>19.12</v>
      </c>
      <c r="AA286" s="20">
        <f t="shared" si="78"/>
        <v>3.9965186940338184</v>
      </c>
      <c r="AB286" s="20">
        <f t="shared" si="79"/>
        <v>4.0601146442624692E-2</v>
      </c>
      <c r="AC286" s="20">
        <f t="shared" si="80"/>
        <v>0.25862675997022228</v>
      </c>
      <c r="AD286" s="20">
        <f t="shared" si="81"/>
        <v>6.4826214612357755E-2</v>
      </c>
      <c r="AE286" s="29">
        <f t="shared" si="85"/>
        <v>18789.632639999996</v>
      </c>
      <c r="AF286" s="29">
        <f t="shared" si="86"/>
        <v>190.88628999999997</v>
      </c>
      <c r="AG286" s="29">
        <f t="shared" si="87"/>
        <v>1215.933712</v>
      </c>
      <c r="AH286" s="29">
        <f t="shared" si="88"/>
        <v>304.78044799999998</v>
      </c>
    </row>
    <row r="287" spans="1:34" s="22" customFormat="1" ht="15.95" customHeight="1" x14ac:dyDescent="0.25">
      <c r="A287" s="23">
        <v>281</v>
      </c>
      <c r="B287" s="51" t="s">
        <v>146</v>
      </c>
      <c r="C287" s="34" t="s">
        <v>147</v>
      </c>
      <c r="D287" s="27">
        <v>1962</v>
      </c>
      <c r="E287" s="27">
        <v>4</v>
      </c>
      <c r="F287" s="52" t="s">
        <v>28</v>
      </c>
      <c r="G287" s="27" t="s">
        <v>29</v>
      </c>
      <c r="H287" s="29">
        <v>1264.2</v>
      </c>
      <c r="I287" s="29"/>
      <c r="J287" s="47">
        <f t="shared" si="90"/>
        <v>1264.2</v>
      </c>
      <c r="K287" s="29">
        <v>634.79999999999995</v>
      </c>
      <c r="L287" s="29">
        <v>519.1</v>
      </c>
      <c r="M287" s="29">
        <v>115.7</v>
      </c>
      <c r="N287" s="18">
        <v>0.61</v>
      </c>
      <c r="O287" s="19">
        <v>1.2999999999999999E-2</v>
      </c>
      <c r="P287" s="19">
        <v>1.2999999999999999E-2</v>
      </c>
      <c r="Q287" s="18">
        <f t="shared" si="82"/>
        <v>70.576999999999998</v>
      </c>
      <c r="R287" s="18">
        <f t="shared" si="83"/>
        <v>1.5041</v>
      </c>
      <c r="S287" s="18">
        <f t="shared" si="75"/>
        <v>1.5041</v>
      </c>
      <c r="T287" s="18">
        <f t="shared" si="84"/>
        <v>3.0082</v>
      </c>
      <c r="U287" s="19">
        <v>5.73</v>
      </c>
      <c r="V287" s="19">
        <v>23.95</v>
      </c>
      <c r="W287" s="19">
        <f>Y287+X287</f>
        <v>136.04</v>
      </c>
      <c r="X287" s="19">
        <v>23.95</v>
      </c>
      <c r="Y287" s="19">
        <v>112.09</v>
      </c>
      <c r="Z287" s="19">
        <v>19.12</v>
      </c>
      <c r="AA287" s="20">
        <f t="shared" si="78"/>
        <v>0.31989100616990984</v>
      </c>
      <c r="AB287" s="20">
        <f t="shared" si="79"/>
        <v>2.8494854453409265E-2</v>
      </c>
      <c r="AC287" s="20">
        <f t="shared" si="80"/>
        <v>0.16185553235247585</v>
      </c>
      <c r="AD287" s="20">
        <f t="shared" si="81"/>
        <v>4.5496585983230496E-2</v>
      </c>
      <c r="AE287" s="29">
        <f t="shared" si="85"/>
        <v>404.40621000000004</v>
      </c>
      <c r="AF287" s="29">
        <f t="shared" si="86"/>
        <v>36.023194999999994</v>
      </c>
      <c r="AG287" s="29">
        <f t="shared" si="87"/>
        <v>204.61776399999997</v>
      </c>
      <c r="AH287" s="29">
        <f t="shared" si="88"/>
        <v>57.516783999999994</v>
      </c>
    </row>
    <row r="288" spans="1:34" s="22" customFormat="1" ht="15.95" customHeight="1" x14ac:dyDescent="0.25">
      <c r="A288" s="23">
        <v>282</v>
      </c>
      <c r="B288" s="51" t="s">
        <v>146</v>
      </c>
      <c r="C288" s="34" t="s">
        <v>93</v>
      </c>
      <c r="D288" s="27">
        <v>1962</v>
      </c>
      <c r="E288" s="27">
        <v>4</v>
      </c>
      <c r="F288" s="52" t="s">
        <v>28</v>
      </c>
      <c r="G288" s="27" t="s">
        <v>29</v>
      </c>
      <c r="H288" s="29">
        <v>1261</v>
      </c>
      <c r="I288" s="29"/>
      <c r="J288" s="47">
        <f t="shared" si="90"/>
        <v>1261</v>
      </c>
      <c r="K288" s="29">
        <v>615.4</v>
      </c>
      <c r="L288" s="29">
        <v>519.1</v>
      </c>
      <c r="M288" s="29">
        <v>96.3</v>
      </c>
      <c r="N288" s="18">
        <v>0.61</v>
      </c>
      <c r="O288" s="19">
        <v>1.2999999999999999E-2</v>
      </c>
      <c r="P288" s="19">
        <v>1.2999999999999999E-2</v>
      </c>
      <c r="Q288" s="18">
        <f t="shared" si="82"/>
        <v>58.742999999999995</v>
      </c>
      <c r="R288" s="18">
        <f t="shared" si="83"/>
        <v>1.2519</v>
      </c>
      <c r="S288" s="18">
        <f t="shared" si="75"/>
        <v>1.2519</v>
      </c>
      <c r="T288" s="18">
        <f t="shared" si="84"/>
        <v>2.5038</v>
      </c>
      <c r="U288" s="19">
        <v>5.73</v>
      </c>
      <c r="V288" s="19">
        <v>23.95</v>
      </c>
      <c r="W288" s="19">
        <f>Y288+X288</f>
        <v>136.04</v>
      </c>
      <c r="X288" s="19">
        <v>23.95</v>
      </c>
      <c r="Y288" s="19">
        <v>112.09</v>
      </c>
      <c r="Z288" s="19">
        <v>19.12</v>
      </c>
      <c r="AA288" s="20">
        <f t="shared" si="78"/>
        <v>0.26692893735130846</v>
      </c>
      <c r="AB288" s="20">
        <f t="shared" si="79"/>
        <v>2.3777164948453607E-2</v>
      </c>
      <c r="AC288" s="20">
        <f t="shared" si="80"/>
        <v>0.13505826804123711</v>
      </c>
      <c r="AD288" s="20">
        <f t="shared" si="81"/>
        <v>3.7964041237113402E-2</v>
      </c>
      <c r="AE288" s="29">
        <f t="shared" si="85"/>
        <v>336.59738999999996</v>
      </c>
      <c r="AF288" s="29">
        <f t="shared" si="86"/>
        <v>29.983004999999999</v>
      </c>
      <c r="AG288" s="29">
        <f t="shared" si="87"/>
        <v>170.30847599999998</v>
      </c>
      <c r="AH288" s="29">
        <f t="shared" si="88"/>
        <v>47.872655999999999</v>
      </c>
    </row>
    <row r="289" spans="1:34" s="22" customFormat="1" ht="15.95" customHeight="1" x14ac:dyDescent="0.25">
      <c r="A289" s="23">
        <v>283</v>
      </c>
      <c r="B289" s="51" t="s">
        <v>146</v>
      </c>
      <c r="C289" s="34" t="s">
        <v>148</v>
      </c>
      <c r="D289" s="27">
        <v>1961</v>
      </c>
      <c r="E289" s="27">
        <v>4</v>
      </c>
      <c r="F289" s="52" t="s">
        <v>28</v>
      </c>
      <c r="G289" s="27" t="s">
        <v>29</v>
      </c>
      <c r="H289" s="29">
        <v>1266.5</v>
      </c>
      <c r="I289" s="29"/>
      <c r="J289" s="47">
        <f t="shared" si="90"/>
        <v>1266.5</v>
      </c>
      <c r="K289" s="29">
        <v>1014.6</v>
      </c>
      <c r="L289" s="29">
        <v>919</v>
      </c>
      <c r="M289" s="29">
        <v>95.6</v>
      </c>
      <c r="N289" s="18">
        <v>0.61</v>
      </c>
      <c r="O289" s="19">
        <v>1.2999999999999999E-2</v>
      </c>
      <c r="P289" s="19">
        <v>1.2999999999999999E-2</v>
      </c>
      <c r="Q289" s="18">
        <f t="shared" si="82"/>
        <v>58.315999999999995</v>
      </c>
      <c r="R289" s="18">
        <f t="shared" si="83"/>
        <v>1.2427999999999999</v>
      </c>
      <c r="S289" s="18">
        <f t="shared" si="75"/>
        <v>1.2427999999999999</v>
      </c>
      <c r="T289" s="18">
        <f t="shared" si="84"/>
        <v>2.4855999999999998</v>
      </c>
      <c r="U289" s="19">
        <v>5.73</v>
      </c>
      <c r="V289" s="19">
        <v>23.95</v>
      </c>
      <c r="W289" s="19">
        <f>Y289+X289</f>
        <v>136.04</v>
      </c>
      <c r="X289" s="19">
        <v>23.95</v>
      </c>
      <c r="Y289" s="19">
        <v>112.09</v>
      </c>
      <c r="Z289" s="19">
        <v>19.12</v>
      </c>
      <c r="AA289" s="20">
        <f t="shared" si="78"/>
        <v>0.26383788393209634</v>
      </c>
      <c r="AB289" s="20">
        <f t="shared" si="79"/>
        <v>2.3501823924200551E-2</v>
      </c>
      <c r="AC289" s="20">
        <f t="shared" si="80"/>
        <v>0.13349428503750491</v>
      </c>
      <c r="AD289" s="20">
        <f t="shared" si="81"/>
        <v>3.7524415317804975E-2</v>
      </c>
      <c r="AE289" s="29">
        <f t="shared" si="85"/>
        <v>334.15068000000002</v>
      </c>
      <c r="AF289" s="29">
        <f t="shared" si="86"/>
        <v>29.765059999999998</v>
      </c>
      <c r="AG289" s="29">
        <f t="shared" si="87"/>
        <v>169.07051199999995</v>
      </c>
      <c r="AH289" s="29">
        <f t="shared" si="88"/>
        <v>47.524672000000002</v>
      </c>
    </row>
    <row r="290" spans="1:34" s="22" customFormat="1" ht="15.95" customHeight="1" x14ac:dyDescent="0.25">
      <c r="A290" s="23">
        <v>284</v>
      </c>
      <c r="B290" s="51" t="s">
        <v>146</v>
      </c>
      <c r="C290" s="34" t="s">
        <v>149</v>
      </c>
      <c r="D290" s="27">
        <v>1962</v>
      </c>
      <c r="E290" s="27">
        <v>4</v>
      </c>
      <c r="F290" s="52" t="s">
        <v>28</v>
      </c>
      <c r="G290" s="27" t="s">
        <v>29</v>
      </c>
      <c r="H290" s="29">
        <v>1264.2</v>
      </c>
      <c r="I290" s="29"/>
      <c r="J290" s="47">
        <f t="shared" si="90"/>
        <v>1264.2</v>
      </c>
      <c r="K290" s="29">
        <v>634.79999999999995</v>
      </c>
      <c r="L290" s="29">
        <v>519.1</v>
      </c>
      <c r="M290" s="29">
        <v>115.7</v>
      </c>
      <c r="N290" s="18">
        <v>0.61</v>
      </c>
      <c r="O290" s="19">
        <v>1.2999999999999999E-2</v>
      </c>
      <c r="P290" s="19">
        <v>1.2999999999999999E-2</v>
      </c>
      <c r="Q290" s="18">
        <f t="shared" si="82"/>
        <v>70.576999999999998</v>
      </c>
      <c r="R290" s="18">
        <f t="shared" si="83"/>
        <v>1.5041</v>
      </c>
      <c r="S290" s="18">
        <f t="shared" si="75"/>
        <v>1.5041</v>
      </c>
      <c r="T290" s="18">
        <f t="shared" si="84"/>
        <v>3.0082</v>
      </c>
      <c r="U290" s="19">
        <v>5.73</v>
      </c>
      <c r="V290" s="19">
        <v>23.95</v>
      </c>
      <c r="W290" s="19">
        <f>Y290+X290</f>
        <v>136.04</v>
      </c>
      <c r="X290" s="19">
        <v>23.95</v>
      </c>
      <c r="Y290" s="19">
        <v>112.09</v>
      </c>
      <c r="Z290" s="19">
        <v>19.12</v>
      </c>
      <c r="AA290" s="20">
        <f t="shared" si="78"/>
        <v>0.31989100616990984</v>
      </c>
      <c r="AB290" s="20">
        <f t="shared" si="79"/>
        <v>2.8494854453409265E-2</v>
      </c>
      <c r="AC290" s="20">
        <f t="shared" si="80"/>
        <v>0.16185553235247585</v>
      </c>
      <c r="AD290" s="20">
        <f t="shared" si="81"/>
        <v>4.5496585983230496E-2</v>
      </c>
      <c r="AE290" s="29">
        <f t="shared" si="85"/>
        <v>404.40621000000004</v>
      </c>
      <c r="AF290" s="29">
        <f t="shared" si="86"/>
        <v>36.023194999999994</v>
      </c>
      <c r="AG290" s="29">
        <f t="shared" si="87"/>
        <v>204.61776399999997</v>
      </c>
      <c r="AH290" s="29">
        <f t="shared" si="88"/>
        <v>57.516783999999994</v>
      </c>
    </row>
    <row r="291" spans="1:34" s="22" customFormat="1" ht="15.95" customHeight="1" x14ac:dyDescent="0.25">
      <c r="A291" s="23">
        <v>285</v>
      </c>
      <c r="B291" s="48" t="s">
        <v>146</v>
      </c>
      <c r="C291" s="34" t="s">
        <v>150</v>
      </c>
      <c r="D291" s="36">
        <v>1977</v>
      </c>
      <c r="E291" s="36">
        <v>9</v>
      </c>
      <c r="F291" s="52" t="s">
        <v>28</v>
      </c>
      <c r="G291" s="36" t="s">
        <v>33</v>
      </c>
      <c r="H291" s="29">
        <v>7532.4</v>
      </c>
      <c r="I291" s="29"/>
      <c r="J291" s="47">
        <f t="shared" si="90"/>
        <v>7532.4</v>
      </c>
      <c r="K291" s="29">
        <v>2257</v>
      </c>
      <c r="L291" s="29">
        <v>1161</v>
      </c>
      <c r="M291" s="29">
        <v>1096</v>
      </c>
      <c r="N291" s="18">
        <v>2.88</v>
      </c>
      <c r="O291" s="19">
        <v>1.2E-2</v>
      </c>
      <c r="P291" s="19">
        <v>1.2E-2</v>
      </c>
      <c r="Q291" s="18">
        <f t="shared" si="82"/>
        <v>3156.48</v>
      </c>
      <c r="R291" s="18">
        <f t="shared" si="83"/>
        <v>13.152000000000001</v>
      </c>
      <c r="S291" s="18">
        <f t="shared" si="75"/>
        <v>13.152000000000001</v>
      </c>
      <c r="T291" s="18">
        <f t="shared" si="84"/>
        <v>26.304000000000002</v>
      </c>
      <c r="U291" s="19">
        <v>5.73</v>
      </c>
      <c r="V291" s="19">
        <v>23.95</v>
      </c>
      <c r="W291" s="18">
        <f>X291+Y291</f>
        <v>152.56</v>
      </c>
      <c r="X291" s="19">
        <v>23.95</v>
      </c>
      <c r="Y291" s="18">
        <v>128.61000000000001</v>
      </c>
      <c r="Z291" s="19">
        <v>19.12</v>
      </c>
      <c r="AA291" s="20">
        <f t="shared" si="78"/>
        <v>2.4011776326270513</v>
      </c>
      <c r="AB291" s="20">
        <f t="shared" si="79"/>
        <v>4.1818065955074084E-2</v>
      </c>
      <c r="AC291" s="20">
        <f t="shared" si="80"/>
        <v>0.26637846104827151</v>
      </c>
      <c r="AD291" s="20">
        <f t="shared" si="81"/>
        <v>6.6769220965429366E-2</v>
      </c>
      <c r="AE291" s="29">
        <f t="shared" si="85"/>
        <v>18086.630400000002</v>
      </c>
      <c r="AF291" s="29">
        <f t="shared" si="86"/>
        <v>314.99040000000002</v>
      </c>
      <c r="AG291" s="29">
        <f t="shared" si="87"/>
        <v>2006.4691200000002</v>
      </c>
      <c r="AH291" s="29">
        <f t="shared" si="88"/>
        <v>502.93248000000011</v>
      </c>
    </row>
    <row r="292" spans="1:34" s="22" customFormat="1" ht="15.95" customHeight="1" x14ac:dyDescent="0.25">
      <c r="A292" s="23">
        <v>286</v>
      </c>
      <c r="B292" s="51" t="s">
        <v>151</v>
      </c>
      <c r="C292" s="49">
        <v>6</v>
      </c>
      <c r="D292" s="27">
        <v>1993</v>
      </c>
      <c r="E292" s="27">
        <v>14</v>
      </c>
      <c r="F292" s="28" t="s">
        <v>32</v>
      </c>
      <c r="G292" s="27" t="s">
        <v>33</v>
      </c>
      <c r="H292" s="29">
        <v>4666</v>
      </c>
      <c r="I292" s="29"/>
      <c r="J292" s="47">
        <f t="shared" si="90"/>
        <v>4666</v>
      </c>
      <c r="K292" s="29">
        <v>1629.1000000000001</v>
      </c>
      <c r="L292" s="29">
        <v>529.70000000000005</v>
      </c>
      <c r="M292" s="29">
        <v>1099.4000000000001</v>
      </c>
      <c r="N292" s="18">
        <v>2.88</v>
      </c>
      <c r="O292" s="19">
        <v>7.0000000000000001E-3</v>
      </c>
      <c r="P292" s="19">
        <v>7.0000000000000001E-3</v>
      </c>
      <c r="Q292" s="18">
        <f t="shared" si="82"/>
        <v>3166.2719999999999</v>
      </c>
      <c r="R292" s="18">
        <f t="shared" si="83"/>
        <v>7.6958000000000011</v>
      </c>
      <c r="S292" s="18">
        <f t="shared" si="75"/>
        <v>7.6958000000000011</v>
      </c>
      <c r="T292" s="18">
        <f t="shared" si="84"/>
        <v>15.391600000000002</v>
      </c>
      <c r="U292" s="19">
        <v>4.01</v>
      </c>
      <c r="V292" s="19">
        <v>23.95</v>
      </c>
      <c r="W292" s="18">
        <f>X292+Y292</f>
        <v>152.56</v>
      </c>
      <c r="X292" s="19">
        <v>23.95</v>
      </c>
      <c r="Y292" s="18">
        <v>128.61000000000001</v>
      </c>
      <c r="Z292" s="19">
        <v>19.12</v>
      </c>
      <c r="AA292" s="20">
        <f t="shared" si="78"/>
        <v>2.7211210287183878</v>
      </c>
      <c r="AB292" s="20">
        <f t="shared" si="79"/>
        <v>3.9501588084012003E-2</v>
      </c>
      <c r="AC292" s="20">
        <f t="shared" si="80"/>
        <v>0.25162264209172741</v>
      </c>
      <c r="AD292" s="20">
        <f t="shared" si="81"/>
        <v>6.3070594084869272E-2</v>
      </c>
      <c r="AE292" s="29">
        <f t="shared" si="85"/>
        <v>12696.750719999998</v>
      </c>
      <c r="AF292" s="29">
        <f t="shared" si="86"/>
        <v>184.31441000000001</v>
      </c>
      <c r="AG292" s="29">
        <f t="shared" si="87"/>
        <v>1174.0712480000002</v>
      </c>
      <c r="AH292" s="29">
        <f t="shared" si="88"/>
        <v>294.28739200000001</v>
      </c>
    </row>
    <row r="293" spans="1:34" s="22" customFormat="1" ht="15.95" customHeight="1" x14ac:dyDescent="0.25">
      <c r="A293" s="23">
        <v>287</v>
      </c>
      <c r="B293" s="51" t="s">
        <v>151</v>
      </c>
      <c r="C293" s="49">
        <v>12</v>
      </c>
      <c r="D293" s="27">
        <v>1942</v>
      </c>
      <c r="E293" s="27">
        <v>2</v>
      </c>
      <c r="F293" s="53" t="s">
        <v>28</v>
      </c>
      <c r="G293" s="27" t="s">
        <v>35</v>
      </c>
      <c r="H293" s="29">
        <v>687</v>
      </c>
      <c r="I293" s="29"/>
      <c r="J293" s="47">
        <f t="shared" si="90"/>
        <v>687</v>
      </c>
      <c r="K293" s="29">
        <v>594.5</v>
      </c>
      <c r="L293" s="29">
        <v>501.7</v>
      </c>
      <c r="M293" s="29">
        <v>92.8</v>
      </c>
      <c r="N293" s="18">
        <v>0.61</v>
      </c>
      <c r="O293" s="19">
        <v>0.01</v>
      </c>
      <c r="P293" s="18">
        <v>0</v>
      </c>
      <c r="Q293" s="18">
        <f t="shared" si="82"/>
        <v>56.607999999999997</v>
      </c>
      <c r="R293" s="18">
        <f t="shared" si="83"/>
        <v>0.92799999999999994</v>
      </c>
      <c r="S293" s="18">
        <v>0</v>
      </c>
      <c r="T293" s="18">
        <f t="shared" si="84"/>
        <v>0.92799999999999994</v>
      </c>
      <c r="U293" s="19">
        <v>5.73</v>
      </c>
      <c r="V293" s="19">
        <v>23.95</v>
      </c>
      <c r="W293" s="18">
        <v>0</v>
      </c>
      <c r="X293" s="18">
        <v>0</v>
      </c>
      <c r="Y293" s="18">
        <v>0</v>
      </c>
      <c r="Z293" s="19">
        <v>19.12</v>
      </c>
      <c r="AA293" s="20">
        <f t="shared" si="78"/>
        <v>0.47214532751091709</v>
      </c>
      <c r="AB293" s="20">
        <f t="shared" si="79"/>
        <v>3.2351673944687041E-2</v>
      </c>
      <c r="AC293" s="20">
        <f t="shared" si="80"/>
        <v>0</v>
      </c>
      <c r="AD293" s="20">
        <f t="shared" si="81"/>
        <v>2.5827307132459971E-2</v>
      </c>
      <c r="AE293" s="29">
        <f t="shared" si="85"/>
        <v>324.36384000000004</v>
      </c>
      <c r="AF293" s="29">
        <f t="shared" si="86"/>
        <v>22.225599999999996</v>
      </c>
      <c r="AG293" s="29">
        <f t="shared" si="87"/>
        <v>0</v>
      </c>
      <c r="AH293" s="29">
        <f t="shared" si="88"/>
        <v>17.743359999999999</v>
      </c>
    </row>
    <row r="294" spans="1:34" s="22" customFormat="1" ht="15.95" customHeight="1" x14ac:dyDescent="0.25">
      <c r="A294" s="23">
        <v>288</v>
      </c>
      <c r="B294" s="51" t="s">
        <v>151</v>
      </c>
      <c r="C294" s="49">
        <v>14</v>
      </c>
      <c r="D294" s="27">
        <v>1962</v>
      </c>
      <c r="E294" s="27">
        <v>5</v>
      </c>
      <c r="F294" s="53" t="s">
        <v>28</v>
      </c>
      <c r="G294" s="27" t="s">
        <v>29</v>
      </c>
      <c r="H294" s="29">
        <v>3567</v>
      </c>
      <c r="I294" s="29"/>
      <c r="J294" s="47">
        <f t="shared" si="90"/>
        <v>3567</v>
      </c>
      <c r="K294" s="29">
        <v>1156.4000000000001</v>
      </c>
      <c r="L294" s="29">
        <v>876</v>
      </c>
      <c r="M294" s="29">
        <v>280.39999999999998</v>
      </c>
      <c r="N294" s="18">
        <v>0.61</v>
      </c>
      <c r="O294" s="19">
        <v>1.2999999999999999E-2</v>
      </c>
      <c r="P294" s="19">
        <v>1.2999999999999999E-2</v>
      </c>
      <c r="Q294" s="18">
        <f t="shared" si="82"/>
        <v>171.04399999999998</v>
      </c>
      <c r="R294" s="18">
        <f t="shared" si="83"/>
        <v>3.6451999999999996</v>
      </c>
      <c r="S294" s="18">
        <f t="shared" ref="S294:S308" si="91">P294*M294</f>
        <v>3.6451999999999996</v>
      </c>
      <c r="T294" s="18">
        <f t="shared" si="84"/>
        <v>7.2903999999999991</v>
      </c>
      <c r="U294" s="19">
        <v>5.73</v>
      </c>
      <c r="V294" s="19">
        <v>23.95</v>
      </c>
      <c r="W294" s="19">
        <f>Y294+X294</f>
        <v>136.04</v>
      </c>
      <c r="X294" s="19">
        <v>23.95</v>
      </c>
      <c r="Y294" s="19">
        <v>112.09</v>
      </c>
      <c r="Z294" s="19">
        <v>19.12</v>
      </c>
      <c r="AA294" s="20">
        <f t="shared" si="78"/>
        <v>0.27476370058873001</v>
      </c>
      <c r="AB294" s="20">
        <f t="shared" si="79"/>
        <v>2.4475060274740675E-2</v>
      </c>
      <c r="AC294" s="20">
        <f t="shared" si="80"/>
        <v>0.13902243005326603</v>
      </c>
      <c r="AD294" s="20">
        <f t="shared" si="81"/>
        <v>3.9078342584805158E-2</v>
      </c>
      <c r="AE294" s="29">
        <f t="shared" si="85"/>
        <v>980.08211999999992</v>
      </c>
      <c r="AF294" s="29">
        <f t="shared" si="86"/>
        <v>87.302539999999979</v>
      </c>
      <c r="AG294" s="29">
        <f t="shared" si="87"/>
        <v>495.89300799999995</v>
      </c>
      <c r="AH294" s="29">
        <f t="shared" si="88"/>
        <v>139.392448</v>
      </c>
    </row>
    <row r="295" spans="1:34" s="22" customFormat="1" ht="15.95" customHeight="1" x14ac:dyDescent="0.25">
      <c r="A295" s="23">
        <v>289</v>
      </c>
      <c r="B295" s="51" t="s">
        <v>151</v>
      </c>
      <c r="C295" s="49">
        <v>16</v>
      </c>
      <c r="D295" s="27">
        <v>1962</v>
      </c>
      <c r="E295" s="27">
        <v>5</v>
      </c>
      <c r="F295" s="53" t="s">
        <v>28</v>
      </c>
      <c r="G295" s="27" t="s">
        <v>29</v>
      </c>
      <c r="H295" s="29">
        <v>3529</v>
      </c>
      <c r="I295" s="29"/>
      <c r="J295" s="47">
        <f t="shared" si="90"/>
        <v>3529</v>
      </c>
      <c r="K295" s="29">
        <v>1156.9000000000001</v>
      </c>
      <c r="L295" s="29">
        <v>875.4</v>
      </c>
      <c r="M295" s="29">
        <v>281.5</v>
      </c>
      <c r="N295" s="18">
        <v>0.61</v>
      </c>
      <c r="O295" s="19">
        <v>1.2999999999999999E-2</v>
      </c>
      <c r="P295" s="19">
        <v>1.2999999999999999E-2</v>
      </c>
      <c r="Q295" s="18">
        <f t="shared" si="82"/>
        <v>171.715</v>
      </c>
      <c r="R295" s="18">
        <f t="shared" si="83"/>
        <v>3.6595</v>
      </c>
      <c r="S295" s="18">
        <f t="shared" si="91"/>
        <v>3.6595</v>
      </c>
      <c r="T295" s="18">
        <f t="shared" si="84"/>
        <v>7.319</v>
      </c>
      <c r="U295" s="19">
        <v>5.73</v>
      </c>
      <c r="V295" s="19">
        <v>23.95</v>
      </c>
      <c r="W295" s="19">
        <f>Y295+X295</f>
        <v>136.04</v>
      </c>
      <c r="X295" s="19">
        <v>23.95</v>
      </c>
      <c r="Y295" s="19">
        <v>112.09</v>
      </c>
      <c r="Z295" s="19">
        <v>19.12</v>
      </c>
      <c r="AA295" s="20">
        <f t="shared" si="78"/>
        <v>0.27881183054689718</v>
      </c>
      <c r="AB295" s="20">
        <f t="shared" si="79"/>
        <v>2.4835654576367241E-2</v>
      </c>
      <c r="AC295" s="20">
        <f t="shared" si="80"/>
        <v>0.14107066591102294</v>
      </c>
      <c r="AD295" s="20">
        <f t="shared" si="81"/>
        <v>3.9654088977047322E-2</v>
      </c>
      <c r="AE295" s="29">
        <f t="shared" si="85"/>
        <v>983.92695000000015</v>
      </c>
      <c r="AF295" s="29">
        <f t="shared" si="86"/>
        <v>87.64502499999999</v>
      </c>
      <c r="AG295" s="29">
        <f t="shared" si="87"/>
        <v>497.83837999999992</v>
      </c>
      <c r="AH295" s="29">
        <f t="shared" si="88"/>
        <v>139.93928</v>
      </c>
    </row>
    <row r="296" spans="1:34" s="22" customFormat="1" ht="15.95" customHeight="1" x14ac:dyDescent="0.25">
      <c r="A296" s="23">
        <v>290</v>
      </c>
      <c r="B296" s="48" t="s">
        <v>151</v>
      </c>
      <c r="C296" s="34" t="s">
        <v>138</v>
      </c>
      <c r="D296" s="36">
        <v>1978</v>
      </c>
      <c r="E296" s="36">
        <v>9</v>
      </c>
      <c r="F296" s="53" t="s">
        <v>28</v>
      </c>
      <c r="G296" s="36" t="s">
        <v>33</v>
      </c>
      <c r="H296" s="29">
        <v>5477.4</v>
      </c>
      <c r="I296" s="29"/>
      <c r="J296" s="47">
        <f t="shared" si="90"/>
        <v>5477.4</v>
      </c>
      <c r="K296" s="29">
        <v>1666.1999999999998</v>
      </c>
      <c r="L296" s="29">
        <v>861.9</v>
      </c>
      <c r="M296" s="29">
        <v>804.3</v>
      </c>
      <c r="N296" s="18">
        <v>2.88</v>
      </c>
      <c r="O296" s="19">
        <v>1.2E-2</v>
      </c>
      <c r="P296" s="19">
        <v>1.2E-2</v>
      </c>
      <c r="Q296" s="18">
        <f t="shared" si="82"/>
        <v>2316.3839999999996</v>
      </c>
      <c r="R296" s="18">
        <f t="shared" si="83"/>
        <v>9.6516000000000002</v>
      </c>
      <c r="S296" s="18">
        <f t="shared" si="91"/>
        <v>9.6516000000000002</v>
      </c>
      <c r="T296" s="18">
        <f t="shared" si="84"/>
        <v>19.3032</v>
      </c>
      <c r="U296" s="19">
        <v>5.73</v>
      </c>
      <c r="V296" s="19">
        <v>23.95</v>
      </c>
      <c r="W296" s="18">
        <f>X296+Y296</f>
        <v>152.56</v>
      </c>
      <c r="X296" s="19">
        <v>23.95</v>
      </c>
      <c r="Y296" s="18">
        <v>128.61000000000001</v>
      </c>
      <c r="Z296" s="19">
        <v>19.12</v>
      </c>
      <c r="AA296" s="20">
        <f t="shared" si="78"/>
        <v>2.4232081498521194</v>
      </c>
      <c r="AB296" s="20">
        <f t="shared" si="79"/>
        <v>4.2201741702267502E-2</v>
      </c>
      <c r="AC296" s="20">
        <f t="shared" si="80"/>
        <v>0.26882245152809731</v>
      </c>
      <c r="AD296" s="20">
        <f t="shared" si="81"/>
        <v>6.7381820571804141E-2</v>
      </c>
      <c r="AE296" s="29">
        <f t="shared" si="85"/>
        <v>13272.880319999998</v>
      </c>
      <c r="AF296" s="29">
        <f t="shared" si="86"/>
        <v>231.15582000000001</v>
      </c>
      <c r="AG296" s="29">
        <f t="shared" si="87"/>
        <v>1472.4480960000001</v>
      </c>
      <c r="AH296" s="29">
        <f t="shared" si="88"/>
        <v>369.07718399999999</v>
      </c>
    </row>
    <row r="297" spans="1:34" s="22" customFormat="1" ht="15.95" customHeight="1" x14ac:dyDescent="0.25">
      <c r="A297" s="23">
        <v>291</v>
      </c>
      <c r="B297" s="48" t="s">
        <v>151</v>
      </c>
      <c r="C297" s="34" t="s">
        <v>152</v>
      </c>
      <c r="D297" s="36">
        <v>1984</v>
      </c>
      <c r="E297" s="36">
        <v>9</v>
      </c>
      <c r="F297" s="53" t="s">
        <v>28</v>
      </c>
      <c r="G297" s="36" t="s">
        <v>33</v>
      </c>
      <c r="H297" s="29">
        <v>5479.4</v>
      </c>
      <c r="I297" s="29"/>
      <c r="J297" s="47">
        <f t="shared" si="90"/>
        <v>5479.4</v>
      </c>
      <c r="K297" s="29">
        <v>1683.6</v>
      </c>
      <c r="L297" s="29">
        <v>862.5</v>
      </c>
      <c r="M297" s="29">
        <v>821.1</v>
      </c>
      <c r="N297" s="18">
        <v>2.88</v>
      </c>
      <c r="O297" s="19">
        <v>1.2E-2</v>
      </c>
      <c r="P297" s="19">
        <v>1.2E-2</v>
      </c>
      <c r="Q297" s="18">
        <f t="shared" si="82"/>
        <v>2364.768</v>
      </c>
      <c r="R297" s="18">
        <f t="shared" si="83"/>
        <v>9.8532000000000011</v>
      </c>
      <c r="S297" s="18">
        <f t="shared" si="91"/>
        <v>9.8532000000000011</v>
      </c>
      <c r="T297" s="18">
        <f t="shared" si="84"/>
        <v>19.706400000000002</v>
      </c>
      <c r="U297" s="19">
        <v>5.73</v>
      </c>
      <c r="V297" s="19">
        <v>23.95</v>
      </c>
      <c r="W297" s="18">
        <f>X297+Y297</f>
        <v>152.56</v>
      </c>
      <c r="X297" s="19">
        <v>23.95</v>
      </c>
      <c r="Y297" s="18">
        <v>128.61000000000001</v>
      </c>
      <c r="Z297" s="19">
        <v>19.12</v>
      </c>
      <c r="AA297" s="20">
        <f t="shared" si="78"/>
        <v>2.4729205095448412</v>
      </c>
      <c r="AB297" s="20">
        <f t="shared" si="79"/>
        <v>4.3067514691389579E-2</v>
      </c>
      <c r="AC297" s="20">
        <f t="shared" si="80"/>
        <v>0.27433737124502688</v>
      </c>
      <c r="AD297" s="20">
        <f t="shared" si="81"/>
        <v>6.8764165419571505E-2</v>
      </c>
      <c r="AE297" s="29">
        <f t="shared" si="85"/>
        <v>13550.120640000003</v>
      </c>
      <c r="AF297" s="29">
        <f t="shared" si="86"/>
        <v>235.98414000000005</v>
      </c>
      <c r="AG297" s="29">
        <f t="shared" si="87"/>
        <v>1503.2041920000001</v>
      </c>
      <c r="AH297" s="29">
        <f t="shared" si="88"/>
        <v>376.7863680000001</v>
      </c>
    </row>
    <row r="298" spans="1:34" s="22" customFormat="1" ht="15.95" customHeight="1" x14ac:dyDescent="0.25">
      <c r="A298" s="23">
        <v>292</v>
      </c>
      <c r="B298" s="48" t="s">
        <v>151</v>
      </c>
      <c r="C298" s="34" t="s">
        <v>139</v>
      </c>
      <c r="D298" s="36">
        <v>1962</v>
      </c>
      <c r="E298" s="36">
        <v>5</v>
      </c>
      <c r="F298" s="53" t="s">
        <v>28</v>
      </c>
      <c r="G298" s="36" t="s">
        <v>29</v>
      </c>
      <c r="H298" s="29">
        <v>3348</v>
      </c>
      <c r="I298" s="29"/>
      <c r="J298" s="47">
        <f t="shared" si="90"/>
        <v>3348</v>
      </c>
      <c r="K298" s="29">
        <v>2091.5</v>
      </c>
      <c r="L298" s="29">
        <v>1823.2</v>
      </c>
      <c r="M298" s="29">
        <v>268.3</v>
      </c>
      <c r="N298" s="18">
        <v>0.61</v>
      </c>
      <c r="O298" s="19">
        <v>1.2999999999999999E-2</v>
      </c>
      <c r="P298" s="19">
        <v>1.2999999999999999E-2</v>
      </c>
      <c r="Q298" s="18">
        <f t="shared" si="82"/>
        <v>163.66300000000001</v>
      </c>
      <c r="R298" s="18">
        <f t="shared" si="83"/>
        <v>3.4878999999999998</v>
      </c>
      <c r="S298" s="18">
        <f t="shared" si="91"/>
        <v>3.4878999999999998</v>
      </c>
      <c r="T298" s="18">
        <f t="shared" si="84"/>
        <v>6.9757999999999996</v>
      </c>
      <c r="U298" s="19">
        <v>5.73</v>
      </c>
      <c r="V298" s="19">
        <v>23.95</v>
      </c>
      <c r="W298" s="19">
        <f t="shared" ref="W298:W303" si="92">Y298+X298</f>
        <v>136.04</v>
      </c>
      <c r="X298" s="19">
        <v>23.95</v>
      </c>
      <c r="Y298" s="19">
        <v>112.09</v>
      </c>
      <c r="Z298" s="19">
        <v>19.12</v>
      </c>
      <c r="AA298" s="20">
        <f t="shared" si="78"/>
        <v>0.28010423835125453</v>
      </c>
      <c r="AB298" s="20">
        <f t="shared" si="79"/>
        <v>2.4950778076463558E-2</v>
      </c>
      <c r="AC298" s="20">
        <f t="shared" si="80"/>
        <v>0.14172458661887694</v>
      </c>
      <c r="AD298" s="20">
        <f t="shared" si="81"/>
        <v>3.983790203106332E-2</v>
      </c>
      <c r="AE298" s="29">
        <f t="shared" si="85"/>
        <v>937.78899000000013</v>
      </c>
      <c r="AF298" s="29">
        <f t="shared" si="86"/>
        <v>83.535204999999991</v>
      </c>
      <c r="AG298" s="29">
        <f t="shared" si="87"/>
        <v>474.49391599999996</v>
      </c>
      <c r="AH298" s="29">
        <f t="shared" si="88"/>
        <v>133.377296</v>
      </c>
    </row>
    <row r="299" spans="1:34" s="22" customFormat="1" ht="15.95" customHeight="1" x14ac:dyDescent="0.25">
      <c r="A299" s="23">
        <v>293</v>
      </c>
      <c r="B299" s="51" t="s">
        <v>153</v>
      </c>
      <c r="C299" s="49">
        <v>4</v>
      </c>
      <c r="D299" s="27">
        <v>1960</v>
      </c>
      <c r="E299" s="27">
        <v>5</v>
      </c>
      <c r="F299" s="53" t="s">
        <v>28</v>
      </c>
      <c r="G299" s="27" t="s">
        <v>29</v>
      </c>
      <c r="H299" s="29">
        <v>3018</v>
      </c>
      <c r="I299" s="29"/>
      <c r="J299" s="47">
        <f t="shared" si="90"/>
        <v>3018</v>
      </c>
      <c r="K299" s="29">
        <v>991.5</v>
      </c>
      <c r="L299" s="29">
        <v>802.8</v>
      </c>
      <c r="M299" s="29">
        <v>188.7</v>
      </c>
      <c r="N299" s="18">
        <v>0.61</v>
      </c>
      <c r="O299" s="19">
        <v>1.2999999999999999E-2</v>
      </c>
      <c r="P299" s="19">
        <v>1.2999999999999999E-2</v>
      </c>
      <c r="Q299" s="18">
        <f t="shared" si="82"/>
        <v>115.10699999999999</v>
      </c>
      <c r="R299" s="18">
        <f t="shared" si="83"/>
        <v>2.4530999999999996</v>
      </c>
      <c r="S299" s="18">
        <f t="shared" si="91"/>
        <v>2.4530999999999996</v>
      </c>
      <c r="T299" s="18">
        <f t="shared" si="84"/>
        <v>4.9061999999999992</v>
      </c>
      <c r="U299" s="19">
        <v>5.73</v>
      </c>
      <c r="V299" s="19">
        <v>23.95</v>
      </c>
      <c r="W299" s="19">
        <f t="shared" si="92"/>
        <v>136.04</v>
      </c>
      <c r="X299" s="19">
        <v>23.95</v>
      </c>
      <c r="Y299" s="19">
        <v>112.09</v>
      </c>
      <c r="Z299" s="19">
        <v>19.12</v>
      </c>
      <c r="AA299" s="20">
        <f t="shared" si="78"/>
        <v>0.21854311133200793</v>
      </c>
      <c r="AB299" s="20">
        <f t="shared" si="79"/>
        <v>1.9467112326043735E-2</v>
      </c>
      <c r="AC299" s="20">
        <f t="shared" si="80"/>
        <v>0.11057644930417493</v>
      </c>
      <c r="AD299" s="20">
        <f t="shared" si="81"/>
        <v>3.1082353876739559E-2</v>
      </c>
      <c r="AE299" s="29">
        <f t="shared" si="85"/>
        <v>659.56310999999994</v>
      </c>
      <c r="AF299" s="29">
        <f t="shared" si="86"/>
        <v>58.751744999999993</v>
      </c>
      <c r="AG299" s="29">
        <f t="shared" si="87"/>
        <v>333.71972399999993</v>
      </c>
      <c r="AH299" s="29">
        <f t="shared" si="88"/>
        <v>93.806543999999988</v>
      </c>
    </row>
    <row r="300" spans="1:34" s="22" customFormat="1" ht="15.95" customHeight="1" x14ac:dyDescent="0.25">
      <c r="A300" s="23">
        <v>294</v>
      </c>
      <c r="B300" s="51" t="s">
        <v>153</v>
      </c>
      <c r="C300" s="49">
        <v>8</v>
      </c>
      <c r="D300" s="27">
        <v>1961</v>
      </c>
      <c r="E300" s="27">
        <v>5</v>
      </c>
      <c r="F300" s="53" t="s">
        <v>28</v>
      </c>
      <c r="G300" s="27" t="s">
        <v>29</v>
      </c>
      <c r="H300" s="29">
        <v>2975</v>
      </c>
      <c r="I300" s="29"/>
      <c r="J300" s="47">
        <f t="shared" si="90"/>
        <v>2975</v>
      </c>
      <c r="K300" s="29">
        <v>985.9</v>
      </c>
      <c r="L300" s="29">
        <v>800.5</v>
      </c>
      <c r="M300" s="29">
        <v>185.4</v>
      </c>
      <c r="N300" s="18">
        <v>0.61</v>
      </c>
      <c r="O300" s="19">
        <v>1.2999999999999999E-2</v>
      </c>
      <c r="P300" s="19">
        <v>1.2999999999999999E-2</v>
      </c>
      <c r="Q300" s="18">
        <f t="shared" si="82"/>
        <v>113.09399999999999</v>
      </c>
      <c r="R300" s="18">
        <f t="shared" si="83"/>
        <v>2.4102000000000001</v>
      </c>
      <c r="S300" s="18">
        <f t="shared" si="91"/>
        <v>2.4102000000000001</v>
      </c>
      <c r="T300" s="18">
        <f t="shared" si="84"/>
        <v>4.8204000000000002</v>
      </c>
      <c r="U300" s="19">
        <v>5.73</v>
      </c>
      <c r="V300" s="19">
        <v>23.95</v>
      </c>
      <c r="W300" s="19">
        <f t="shared" si="92"/>
        <v>136.04</v>
      </c>
      <c r="X300" s="19">
        <v>23.95</v>
      </c>
      <c r="Y300" s="19">
        <v>112.09</v>
      </c>
      <c r="Z300" s="19">
        <v>19.12</v>
      </c>
      <c r="AA300" s="20">
        <f t="shared" si="78"/>
        <v>0.21782474621848741</v>
      </c>
      <c r="AB300" s="20">
        <f t="shared" si="79"/>
        <v>1.9403122689075632E-2</v>
      </c>
      <c r="AC300" s="20">
        <f t="shared" si="80"/>
        <v>0.1102129774789916</v>
      </c>
      <c r="AD300" s="20">
        <f t="shared" si="81"/>
        <v>3.0980184201680677E-2</v>
      </c>
      <c r="AE300" s="29">
        <f t="shared" si="85"/>
        <v>648.02862000000005</v>
      </c>
      <c r="AF300" s="29">
        <f t="shared" si="86"/>
        <v>57.724290000000003</v>
      </c>
      <c r="AG300" s="29">
        <f t="shared" si="87"/>
        <v>327.88360800000004</v>
      </c>
      <c r="AH300" s="29">
        <f t="shared" si="88"/>
        <v>92.166048000000018</v>
      </c>
    </row>
    <row r="301" spans="1:34" s="22" customFormat="1" ht="15.95" customHeight="1" x14ac:dyDescent="0.25">
      <c r="A301" s="23">
        <v>295</v>
      </c>
      <c r="B301" s="51" t="s">
        <v>80</v>
      </c>
      <c r="C301" s="49">
        <v>8</v>
      </c>
      <c r="D301" s="27">
        <v>1976</v>
      </c>
      <c r="E301" s="27">
        <v>5</v>
      </c>
      <c r="F301" s="53" t="s">
        <v>28</v>
      </c>
      <c r="G301" s="27" t="s">
        <v>29</v>
      </c>
      <c r="H301" s="29">
        <v>2972.5</v>
      </c>
      <c r="I301" s="29"/>
      <c r="J301" s="47">
        <f t="shared" si="90"/>
        <v>2972.5</v>
      </c>
      <c r="K301" s="29">
        <v>1404.2</v>
      </c>
      <c r="L301" s="29">
        <v>748.2</v>
      </c>
      <c r="M301" s="29">
        <v>656</v>
      </c>
      <c r="N301" s="18">
        <v>0.61</v>
      </c>
      <c r="O301" s="19">
        <v>1.2999999999999999E-2</v>
      </c>
      <c r="P301" s="19">
        <v>1.2999999999999999E-2</v>
      </c>
      <c r="Q301" s="18">
        <f t="shared" si="82"/>
        <v>400.15999999999997</v>
      </c>
      <c r="R301" s="18">
        <f t="shared" si="83"/>
        <v>8.5280000000000005</v>
      </c>
      <c r="S301" s="18">
        <f t="shared" si="91"/>
        <v>8.5280000000000005</v>
      </c>
      <c r="T301" s="18">
        <f t="shared" si="84"/>
        <v>17.056000000000001</v>
      </c>
      <c r="U301" s="19">
        <v>5.73</v>
      </c>
      <c r="V301" s="19">
        <v>24.25</v>
      </c>
      <c r="W301" s="19">
        <f t="shared" si="92"/>
        <v>149.56</v>
      </c>
      <c r="X301" s="19">
        <v>24.25</v>
      </c>
      <c r="Y301" s="18">
        <v>125.31</v>
      </c>
      <c r="Z301" s="19">
        <v>31.15</v>
      </c>
      <c r="AA301" s="20">
        <f t="shared" si="78"/>
        <v>0.77137655172413788</v>
      </c>
      <c r="AB301" s="20">
        <f t="shared" si="79"/>
        <v>6.9572413793103444E-2</v>
      </c>
      <c r="AC301" s="20">
        <f t="shared" si="80"/>
        <v>0.42908248275862071</v>
      </c>
      <c r="AD301" s="20">
        <f t="shared" si="81"/>
        <v>0.17873655172413791</v>
      </c>
      <c r="AE301" s="29">
        <f t="shared" si="85"/>
        <v>2292.9168</v>
      </c>
      <c r="AF301" s="29">
        <f t="shared" si="86"/>
        <v>206.80399999999997</v>
      </c>
      <c r="AG301" s="29">
        <f t="shared" si="87"/>
        <v>1275.44768</v>
      </c>
      <c r="AH301" s="29">
        <f t="shared" si="88"/>
        <v>531.29439999999988</v>
      </c>
    </row>
    <row r="302" spans="1:34" s="22" customFormat="1" ht="15.95" customHeight="1" x14ac:dyDescent="0.25">
      <c r="A302" s="23">
        <v>296</v>
      </c>
      <c r="B302" s="51" t="s">
        <v>80</v>
      </c>
      <c r="C302" s="49">
        <v>10</v>
      </c>
      <c r="D302" s="27">
        <v>1968</v>
      </c>
      <c r="E302" s="27">
        <v>5</v>
      </c>
      <c r="F302" s="28" t="s">
        <v>32</v>
      </c>
      <c r="G302" s="27" t="s">
        <v>29</v>
      </c>
      <c r="H302" s="29">
        <v>1937.3</v>
      </c>
      <c r="I302" s="29">
        <v>1329.3</v>
      </c>
      <c r="J302" s="47">
        <f t="shared" si="90"/>
        <v>3266.6</v>
      </c>
      <c r="K302" s="29">
        <v>354.9</v>
      </c>
      <c r="L302" s="29">
        <v>0</v>
      </c>
      <c r="M302" s="29">
        <v>354.9</v>
      </c>
      <c r="N302" s="18">
        <v>0.61</v>
      </c>
      <c r="O302" s="19">
        <v>1.2999999999999999E-2</v>
      </c>
      <c r="P302" s="19">
        <v>1.2999999999999999E-2</v>
      </c>
      <c r="Q302" s="18">
        <f t="shared" si="82"/>
        <v>216.48899999999998</v>
      </c>
      <c r="R302" s="18">
        <f t="shared" si="83"/>
        <v>4.6136999999999997</v>
      </c>
      <c r="S302" s="18">
        <f t="shared" si="91"/>
        <v>4.6136999999999997</v>
      </c>
      <c r="T302" s="18">
        <f t="shared" si="84"/>
        <v>9.2273999999999994</v>
      </c>
      <c r="U302" s="19">
        <v>4.01</v>
      </c>
      <c r="V302" s="19">
        <v>24.25</v>
      </c>
      <c r="W302" s="19">
        <f t="shared" si="92"/>
        <v>149.56</v>
      </c>
      <c r="X302" s="19">
        <v>24.25</v>
      </c>
      <c r="Y302" s="18">
        <v>125.31</v>
      </c>
      <c r="Z302" s="19">
        <v>31.15</v>
      </c>
      <c r="AA302" s="20">
        <f t="shared" si="78"/>
        <v>0.26575671646360127</v>
      </c>
      <c r="AB302" s="20">
        <f t="shared" si="79"/>
        <v>3.425035970121839E-2</v>
      </c>
      <c r="AC302" s="20">
        <f t="shared" si="80"/>
        <v>0.21123644523357621</v>
      </c>
      <c r="AD302" s="20">
        <f t="shared" si="81"/>
        <v>8.7991645747872396E-2</v>
      </c>
      <c r="AE302" s="29">
        <f t="shared" si="85"/>
        <v>868.12088999999992</v>
      </c>
      <c r="AF302" s="29">
        <f t="shared" si="86"/>
        <v>111.88222499999999</v>
      </c>
      <c r="AG302" s="29">
        <f t="shared" si="87"/>
        <v>690.02497200000005</v>
      </c>
      <c r="AH302" s="29">
        <f t="shared" si="88"/>
        <v>287.43350999999996</v>
      </c>
    </row>
    <row r="303" spans="1:34" s="22" customFormat="1" ht="15.95" customHeight="1" x14ac:dyDescent="0.25">
      <c r="A303" s="23">
        <v>297</v>
      </c>
      <c r="B303" s="51" t="s">
        <v>80</v>
      </c>
      <c r="C303" s="49">
        <v>12</v>
      </c>
      <c r="D303" s="27">
        <v>1964</v>
      </c>
      <c r="E303" s="27">
        <v>4</v>
      </c>
      <c r="F303" s="53" t="s">
        <v>28</v>
      </c>
      <c r="G303" s="27" t="s">
        <v>29</v>
      </c>
      <c r="H303" s="29">
        <v>1616.4</v>
      </c>
      <c r="I303" s="29">
        <v>67.8</v>
      </c>
      <c r="J303" s="47">
        <f t="shared" si="90"/>
        <v>1684.2</v>
      </c>
      <c r="K303" s="29">
        <v>1273.3000000000002</v>
      </c>
      <c r="L303" s="29">
        <v>536.20000000000005</v>
      </c>
      <c r="M303" s="29">
        <v>737.1</v>
      </c>
      <c r="N303" s="18">
        <v>0.61</v>
      </c>
      <c r="O303" s="19">
        <v>1.2999999999999999E-2</v>
      </c>
      <c r="P303" s="19">
        <v>1.2999999999999999E-2</v>
      </c>
      <c r="Q303" s="18">
        <f t="shared" si="82"/>
        <v>449.63100000000003</v>
      </c>
      <c r="R303" s="18">
        <f t="shared" si="83"/>
        <v>9.5823</v>
      </c>
      <c r="S303" s="18">
        <f t="shared" si="91"/>
        <v>9.5823</v>
      </c>
      <c r="T303" s="18">
        <f t="shared" si="84"/>
        <v>19.1646</v>
      </c>
      <c r="U303" s="19">
        <v>5.73</v>
      </c>
      <c r="V303" s="19">
        <v>24.25</v>
      </c>
      <c r="W303" s="19">
        <f t="shared" si="92"/>
        <v>149.56</v>
      </c>
      <c r="X303" s="19">
        <v>24.25</v>
      </c>
      <c r="Y303" s="18">
        <v>125.31</v>
      </c>
      <c r="Z303" s="19">
        <v>31.15</v>
      </c>
      <c r="AA303" s="20">
        <f t="shared" si="78"/>
        <v>1.5297385286783043</v>
      </c>
      <c r="AB303" s="20">
        <f t="shared" si="79"/>
        <v>0.13797100997506234</v>
      </c>
      <c r="AC303" s="20">
        <f t="shared" si="80"/>
        <v>0.85092553615960098</v>
      </c>
      <c r="AD303" s="20">
        <f t="shared" si="81"/>
        <v>0.35445748129675808</v>
      </c>
      <c r="AE303" s="29">
        <f t="shared" si="85"/>
        <v>2576.3856300000002</v>
      </c>
      <c r="AF303" s="29">
        <f t="shared" si="86"/>
        <v>232.37077500000001</v>
      </c>
      <c r="AG303" s="29">
        <f t="shared" si="87"/>
        <v>1433.128788</v>
      </c>
      <c r="AH303" s="29">
        <f t="shared" si="88"/>
        <v>596.97728999999993</v>
      </c>
    </row>
    <row r="304" spans="1:34" s="22" customFormat="1" ht="15.95" customHeight="1" x14ac:dyDescent="0.25">
      <c r="A304" s="23">
        <v>298</v>
      </c>
      <c r="B304" s="48" t="s">
        <v>154</v>
      </c>
      <c r="C304" s="49">
        <v>3</v>
      </c>
      <c r="D304" s="36">
        <v>1985</v>
      </c>
      <c r="E304" s="36">
        <v>9</v>
      </c>
      <c r="F304" s="52" t="s">
        <v>28</v>
      </c>
      <c r="G304" s="36" t="s">
        <v>33</v>
      </c>
      <c r="H304" s="29">
        <v>11595.7</v>
      </c>
      <c r="I304" s="29">
        <v>229.8</v>
      </c>
      <c r="J304" s="47">
        <f t="shared" si="90"/>
        <v>11825.5</v>
      </c>
      <c r="K304" s="29">
        <v>5245</v>
      </c>
      <c r="L304" s="29">
        <v>3541.4</v>
      </c>
      <c r="M304" s="29">
        <v>1703.6</v>
      </c>
      <c r="N304" s="18">
        <v>2.88</v>
      </c>
      <c r="O304" s="19">
        <v>1.2E-2</v>
      </c>
      <c r="P304" s="19">
        <v>1.2E-2</v>
      </c>
      <c r="Q304" s="18">
        <f t="shared" si="82"/>
        <v>4906.3679999999995</v>
      </c>
      <c r="R304" s="18">
        <f t="shared" si="83"/>
        <v>20.443200000000001</v>
      </c>
      <c r="S304" s="18">
        <f t="shared" si="91"/>
        <v>20.443200000000001</v>
      </c>
      <c r="T304" s="18">
        <f t="shared" si="84"/>
        <v>40.886400000000002</v>
      </c>
      <c r="U304" s="19">
        <v>5.73</v>
      </c>
      <c r="V304" s="19">
        <v>23.95</v>
      </c>
      <c r="W304" s="18">
        <f>X304+Y304</f>
        <v>152.56</v>
      </c>
      <c r="X304" s="19">
        <v>23.95</v>
      </c>
      <c r="Y304" s="18">
        <v>128.61000000000001</v>
      </c>
      <c r="Z304" s="19">
        <v>19.12</v>
      </c>
      <c r="AA304" s="20">
        <f t="shared" si="78"/>
        <v>2.3773615187518495</v>
      </c>
      <c r="AB304" s="20">
        <f t="shared" si="79"/>
        <v>4.1403292884021815E-2</v>
      </c>
      <c r="AC304" s="20">
        <f t="shared" si="80"/>
        <v>0.26373638256310517</v>
      </c>
      <c r="AD304" s="20">
        <f t="shared" si="81"/>
        <v>6.6106969515031089E-2</v>
      </c>
      <c r="AE304" s="29">
        <f t="shared" si="85"/>
        <v>28113.488639999996</v>
      </c>
      <c r="AF304" s="29">
        <f t="shared" si="86"/>
        <v>489.61463999999995</v>
      </c>
      <c r="AG304" s="29">
        <f t="shared" si="87"/>
        <v>3118.8145920000002</v>
      </c>
      <c r="AH304" s="29">
        <f t="shared" si="88"/>
        <v>781.74796800000013</v>
      </c>
    </row>
    <row r="305" spans="1:34" s="22" customFormat="1" ht="15.95" customHeight="1" x14ac:dyDescent="0.25">
      <c r="A305" s="23">
        <v>299</v>
      </c>
      <c r="B305" s="48" t="s">
        <v>154</v>
      </c>
      <c r="C305" s="49">
        <v>7</v>
      </c>
      <c r="D305" s="36">
        <v>1986</v>
      </c>
      <c r="E305" s="36">
        <v>9</v>
      </c>
      <c r="F305" s="52" t="s">
        <v>28</v>
      </c>
      <c r="G305" s="36" t="s">
        <v>33</v>
      </c>
      <c r="H305" s="29">
        <v>1840.3</v>
      </c>
      <c r="I305" s="29"/>
      <c r="J305" s="47">
        <f t="shared" si="90"/>
        <v>1840.3</v>
      </c>
      <c r="K305" s="29">
        <v>905.7</v>
      </c>
      <c r="L305" s="29">
        <v>605.4</v>
      </c>
      <c r="M305" s="29">
        <v>300.3</v>
      </c>
      <c r="N305" s="18">
        <v>2.88</v>
      </c>
      <c r="O305" s="19">
        <v>1.2E-2</v>
      </c>
      <c r="P305" s="19">
        <v>1.2E-2</v>
      </c>
      <c r="Q305" s="18">
        <f t="shared" si="82"/>
        <v>864.86400000000003</v>
      </c>
      <c r="R305" s="18">
        <f t="shared" si="83"/>
        <v>3.6036000000000001</v>
      </c>
      <c r="S305" s="18">
        <f t="shared" si="91"/>
        <v>3.6036000000000001</v>
      </c>
      <c r="T305" s="18">
        <f t="shared" si="84"/>
        <v>7.2072000000000003</v>
      </c>
      <c r="U305" s="19">
        <v>5.73</v>
      </c>
      <c r="V305" s="19">
        <v>23.95</v>
      </c>
      <c r="W305" s="18">
        <f>X305+Y305</f>
        <v>152.56</v>
      </c>
      <c r="X305" s="19">
        <v>23.95</v>
      </c>
      <c r="Y305" s="18">
        <v>128.61000000000001</v>
      </c>
      <c r="Z305" s="19">
        <v>19.12</v>
      </c>
      <c r="AA305" s="20">
        <f t="shared" si="78"/>
        <v>2.6928602510460258</v>
      </c>
      <c r="AB305" s="20">
        <f t="shared" si="79"/>
        <v>4.689790794979079E-2</v>
      </c>
      <c r="AC305" s="20">
        <f t="shared" si="80"/>
        <v>0.29873673640167364</v>
      </c>
      <c r="AD305" s="20">
        <f t="shared" si="81"/>
        <v>7.4880000000000002E-2</v>
      </c>
      <c r="AE305" s="29">
        <f t="shared" si="85"/>
        <v>4955.670720000001</v>
      </c>
      <c r="AF305" s="29">
        <f t="shared" si="86"/>
        <v>86.306219999999996</v>
      </c>
      <c r="AG305" s="29">
        <f t="shared" si="87"/>
        <v>549.76521600000001</v>
      </c>
      <c r="AH305" s="29">
        <f t="shared" si="88"/>
        <v>137.80166399999999</v>
      </c>
    </row>
    <row r="306" spans="1:34" s="22" customFormat="1" ht="15.95" customHeight="1" x14ac:dyDescent="0.25">
      <c r="A306" s="23">
        <v>300</v>
      </c>
      <c r="B306" s="48" t="s">
        <v>154</v>
      </c>
      <c r="C306" s="49">
        <v>9</v>
      </c>
      <c r="D306" s="36">
        <v>1986</v>
      </c>
      <c r="E306" s="36">
        <v>9</v>
      </c>
      <c r="F306" s="52" t="s">
        <v>28</v>
      </c>
      <c r="G306" s="36" t="s">
        <v>33</v>
      </c>
      <c r="H306" s="29">
        <v>11567.3</v>
      </c>
      <c r="I306" s="29">
        <v>232.7</v>
      </c>
      <c r="J306" s="47">
        <f t="shared" si="90"/>
        <v>11800</v>
      </c>
      <c r="K306" s="29">
        <v>5403.4</v>
      </c>
      <c r="L306" s="29">
        <v>3611.8</v>
      </c>
      <c r="M306" s="29">
        <v>1791.6</v>
      </c>
      <c r="N306" s="18">
        <v>2.88</v>
      </c>
      <c r="O306" s="19">
        <v>1.2E-2</v>
      </c>
      <c r="P306" s="19">
        <v>1.2E-2</v>
      </c>
      <c r="Q306" s="18">
        <f t="shared" si="82"/>
        <v>5159.808</v>
      </c>
      <c r="R306" s="18">
        <f t="shared" si="83"/>
        <v>21.499199999999998</v>
      </c>
      <c r="S306" s="18">
        <f t="shared" si="91"/>
        <v>21.499199999999998</v>
      </c>
      <c r="T306" s="18">
        <f t="shared" si="84"/>
        <v>42.998399999999997</v>
      </c>
      <c r="U306" s="19">
        <v>5.73</v>
      </c>
      <c r="V306" s="19">
        <v>23.95</v>
      </c>
      <c r="W306" s="18">
        <f>X306+Y306</f>
        <v>152.56</v>
      </c>
      <c r="X306" s="19">
        <v>23.95</v>
      </c>
      <c r="Y306" s="18">
        <v>128.61000000000001</v>
      </c>
      <c r="Z306" s="19">
        <v>19.12</v>
      </c>
      <c r="AA306" s="20">
        <f t="shared" si="78"/>
        <v>2.5055677830508478</v>
      </c>
      <c r="AB306" s="20">
        <f t="shared" si="79"/>
        <v>4.3636088135593214E-2</v>
      </c>
      <c r="AC306" s="20">
        <f t="shared" si="80"/>
        <v>0.27795914847457626</v>
      </c>
      <c r="AD306" s="20">
        <f t="shared" si="81"/>
        <v>6.9671983728813558E-2</v>
      </c>
      <c r="AE306" s="29">
        <f t="shared" si="85"/>
        <v>29565.699840000005</v>
      </c>
      <c r="AF306" s="29">
        <f t="shared" si="86"/>
        <v>514.9058399999999</v>
      </c>
      <c r="AG306" s="29">
        <f t="shared" si="87"/>
        <v>3279.9179519999998</v>
      </c>
      <c r="AH306" s="29">
        <f t="shared" si="88"/>
        <v>822.12940800000001</v>
      </c>
    </row>
    <row r="307" spans="1:34" s="22" customFormat="1" ht="15.95" customHeight="1" x14ac:dyDescent="0.25">
      <c r="A307" s="23">
        <v>301</v>
      </c>
      <c r="B307" s="48" t="s">
        <v>154</v>
      </c>
      <c r="C307" s="49">
        <v>13</v>
      </c>
      <c r="D307" s="36">
        <v>1987</v>
      </c>
      <c r="E307" s="36">
        <v>9</v>
      </c>
      <c r="F307" s="52" t="s">
        <v>28</v>
      </c>
      <c r="G307" s="36" t="s">
        <v>33</v>
      </c>
      <c r="H307" s="29">
        <v>1817.5</v>
      </c>
      <c r="I307" s="29"/>
      <c r="J307" s="47">
        <f t="shared" si="90"/>
        <v>1817.5</v>
      </c>
      <c r="K307" s="29">
        <v>890.30000000000007</v>
      </c>
      <c r="L307" s="29">
        <v>593.20000000000005</v>
      </c>
      <c r="M307" s="29">
        <v>297.10000000000002</v>
      </c>
      <c r="N307" s="18">
        <v>2.88</v>
      </c>
      <c r="O307" s="19">
        <v>1.2E-2</v>
      </c>
      <c r="P307" s="19">
        <v>1.2E-2</v>
      </c>
      <c r="Q307" s="18">
        <f t="shared" si="82"/>
        <v>855.64800000000002</v>
      </c>
      <c r="R307" s="18">
        <f t="shared" si="83"/>
        <v>3.5652000000000004</v>
      </c>
      <c r="S307" s="18">
        <f t="shared" si="91"/>
        <v>3.5652000000000004</v>
      </c>
      <c r="T307" s="18">
        <f t="shared" si="84"/>
        <v>7.1304000000000007</v>
      </c>
      <c r="U307" s="19">
        <v>5.73</v>
      </c>
      <c r="V307" s="19">
        <v>23.95</v>
      </c>
      <c r="W307" s="18">
        <f>X307+Y307</f>
        <v>152.56</v>
      </c>
      <c r="X307" s="19">
        <v>23.95</v>
      </c>
      <c r="Y307" s="18">
        <v>128.61000000000001</v>
      </c>
      <c r="Z307" s="19">
        <v>19.12</v>
      </c>
      <c r="AA307" s="20">
        <f t="shared" si="78"/>
        <v>2.697586266850069</v>
      </c>
      <c r="AB307" s="20">
        <f t="shared" si="79"/>
        <v>4.698021458046768E-2</v>
      </c>
      <c r="AC307" s="20">
        <f t="shared" si="80"/>
        <v>0.29926102448418163</v>
      </c>
      <c r="AD307" s="20">
        <f t="shared" si="81"/>
        <v>7.501141568088035E-2</v>
      </c>
      <c r="AE307" s="29">
        <f t="shared" si="85"/>
        <v>4902.8630400000002</v>
      </c>
      <c r="AF307" s="29">
        <f t="shared" si="86"/>
        <v>85.386540000000011</v>
      </c>
      <c r="AG307" s="29">
        <f t="shared" si="87"/>
        <v>543.90691200000015</v>
      </c>
      <c r="AH307" s="29">
        <f t="shared" si="88"/>
        <v>136.33324800000003</v>
      </c>
    </row>
    <row r="308" spans="1:34" s="22" customFormat="1" ht="15.95" customHeight="1" x14ac:dyDescent="0.25">
      <c r="A308" s="23">
        <v>302</v>
      </c>
      <c r="B308" s="48" t="s">
        <v>154</v>
      </c>
      <c r="C308" s="49">
        <v>15</v>
      </c>
      <c r="D308" s="36">
        <v>1987</v>
      </c>
      <c r="E308" s="36">
        <v>9</v>
      </c>
      <c r="F308" s="52" t="s">
        <v>28</v>
      </c>
      <c r="G308" s="36" t="s">
        <v>33</v>
      </c>
      <c r="H308" s="29">
        <v>11546.6</v>
      </c>
      <c r="I308" s="29">
        <v>225.3</v>
      </c>
      <c r="J308" s="47">
        <f t="shared" si="90"/>
        <v>11771.9</v>
      </c>
      <c r="K308" s="29">
        <v>5391.1</v>
      </c>
      <c r="L308" s="29">
        <v>3682.6</v>
      </c>
      <c r="M308" s="29">
        <v>1708.5</v>
      </c>
      <c r="N308" s="18">
        <v>2.88</v>
      </c>
      <c r="O308" s="19">
        <v>1.2E-2</v>
      </c>
      <c r="P308" s="19">
        <v>1.2E-2</v>
      </c>
      <c r="Q308" s="18">
        <f t="shared" si="82"/>
        <v>4920.4799999999996</v>
      </c>
      <c r="R308" s="18">
        <f t="shared" si="83"/>
        <v>20.501999999999999</v>
      </c>
      <c r="S308" s="18">
        <f t="shared" si="91"/>
        <v>20.501999999999999</v>
      </c>
      <c r="T308" s="18">
        <f t="shared" si="84"/>
        <v>41.003999999999998</v>
      </c>
      <c r="U308" s="19">
        <v>5.73</v>
      </c>
      <c r="V308" s="19">
        <v>23.95</v>
      </c>
      <c r="W308" s="18">
        <f>X308+Y308</f>
        <v>152.56</v>
      </c>
      <c r="X308" s="19">
        <v>23.95</v>
      </c>
      <c r="Y308" s="18">
        <v>128.61000000000001</v>
      </c>
      <c r="Z308" s="19">
        <v>19.12</v>
      </c>
      <c r="AA308" s="20">
        <f t="shared" si="78"/>
        <v>2.3950552077404668</v>
      </c>
      <c r="AB308" s="20">
        <f t="shared" si="79"/>
        <v>4.1711439954467841E-2</v>
      </c>
      <c r="AC308" s="20">
        <f t="shared" si="80"/>
        <v>0.26569926010244738</v>
      </c>
      <c r="AD308" s="20">
        <f t="shared" si="81"/>
        <v>6.659897552646557E-2</v>
      </c>
      <c r="AE308" s="29">
        <f t="shared" si="85"/>
        <v>28194.350399999999</v>
      </c>
      <c r="AF308" s="29">
        <f t="shared" si="86"/>
        <v>491.02289999999994</v>
      </c>
      <c r="AG308" s="29">
        <f t="shared" si="87"/>
        <v>3127.78512</v>
      </c>
      <c r="AH308" s="29">
        <f t="shared" si="88"/>
        <v>783.99648000000002</v>
      </c>
    </row>
    <row r="309" spans="1:34" s="22" customFormat="1" ht="15.95" customHeight="1" x14ac:dyDescent="0.25">
      <c r="A309" s="23">
        <v>303</v>
      </c>
      <c r="B309" s="51" t="s">
        <v>155</v>
      </c>
      <c r="C309" s="49">
        <v>10</v>
      </c>
      <c r="D309" s="27">
        <v>1958</v>
      </c>
      <c r="E309" s="27">
        <v>5</v>
      </c>
      <c r="F309" s="52" t="s">
        <v>28</v>
      </c>
      <c r="G309" s="27" t="s">
        <v>35</v>
      </c>
      <c r="H309" s="29">
        <v>3162.8</v>
      </c>
      <c r="I309" s="29"/>
      <c r="J309" s="47">
        <f t="shared" si="90"/>
        <v>3162.8</v>
      </c>
      <c r="K309" s="29">
        <v>1179.4000000000001</v>
      </c>
      <c r="L309" s="29">
        <v>936.2</v>
      </c>
      <c r="M309" s="29">
        <v>243.2</v>
      </c>
      <c r="N309" s="18">
        <v>0.61</v>
      </c>
      <c r="O309" s="19">
        <v>0.01</v>
      </c>
      <c r="P309" s="18">
        <v>0</v>
      </c>
      <c r="Q309" s="18">
        <f t="shared" si="82"/>
        <v>148.352</v>
      </c>
      <c r="R309" s="18">
        <f t="shared" si="83"/>
        <v>2.4319999999999999</v>
      </c>
      <c r="S309" s="18">
        <v>0</v>
      </c>
      <c r="T309" s="18">
        <f t="shared" si="84"/>
        <v>2.4319999999999999</v>
      </c>
      <c r="U309" s="19">
        <v>5.73</v>
      </c>
      <c r="V309" s="19">
        <v>23.95</v>
      </c>
      <c r="W309" s="18">
        <v>0</v>
      </c>
      <c r="X309" s="18">
        <v>0</v>
      </c>
      <c r="Y309" s="18">
        <v>0</v>
      </c>
      <c r="Z309" s="19">
        <v>19.12</v>
      </c>
      <c r="AA309" s="20">
        <f t="shared" si="78"/>
        <v>0.26876721891994437</v>
      </c>
      <c r="AB309" s="20">
        <f t="shared" si="79"/>
        <v>1.8416087011508788E-2</v>
      </c>
      <c r="AC309" s="20">
        <f t="shared" si="80"/>
        <v>0</v>
      </c>
      <c r="AD309" s="20">
        <f t="shared" si="81"/>
        <v>1.4702112052611611E-2</v>
      </c>
      <c r="AE309" s="29">
        <f t="shared" si="85"/>
        <v>850.05696000000012</v>
      </c>
      <c r="AF309" s="29">
        <f t="shared" si="86"/>
        <v>58.246400000000001</v>
      </c>
      <c r="AG309" s="29">
        <f t="shared" si="87"/>
        <v>0</v>
      </c>
      <c r="AH309" s="29">
        <f t="shared" si="88"/>
        <v>46.499840000000006</v>
      </c>
    </row>
    <row r="310" spans="1:34" s="22" customFormat="1" ht="15.95" customHeight="1" x14ac:dyDescent="0.25">
      <c r="A310" s="23">
        <v>304</v>
      </c>
      <c r="B310" s="51" t="s">
        <v>155</v>
      </c>
      <c r="C310" s="49">
        <v>12</v>
      </c>
      <c r="D310" s="27">
        <v>1958</v>
      </c>
      <c r="E310" s="27">
        <v>5</v>
      </c>
      <c r="F310" s="52" t="s">
        <v>28</v>
      </c>
      <c r="G310" s="27" t="s">
        <v>29</v>
      </c>
      <c r="H310" s="29">
        <v>6679.6</v>
      </c>
      <c r="I310" s="29"/>
      <c r="J310" s="47">
        <f t="shared" si="90"/>
        <v>6679.6</v>
      </c>
      <c r="K310" s="29">
        <v>4362.2999999999993</v>
      </c>
      <c r="L310" s="29">
        <v>3544.8999999999996</v>
      </c>
      <c r="M310" s="29">
        <v>817.4</v>
      </c>
      <c r="N310" s="18">
        <v>0.61</v>
      </c>
      <c r="O310" s="19">
        <v>1.2999999999999999E-2</v>
      </c>
      <c r="P310" s="19">
        <v>1.2999999999999999E-2</v>
      </c>
      <c r="Q310" s="18">
        <f t="shared" si="82"/>
        <v>498.61399999999998</v>
      </c>
      <c r="R310" s="18">
        <f t="shared" si="83"/>
        <v>10.626199999999999</v>
      </c>
      <c r="S310" s="18">
        <f>P310*M310</f>
        <v>10.626199999999999</v>
      </c>
      <c r="T310" s="18">
        <f t="shared" si="84"/>
        <v>21.252399999999998</v>
      </c>
      <c r="U310" s="19">
        <v>5.73</v>
      </c>
      <c r="V310" s="19">
        <v>23.95</v>
      </c>
      <c r="W310" s="19">
        <f>Y310+X310</f>
        <v>136.04</v>
      </c>
      <c r="X310" s="19">
        <v>23.95</v>
      </c>
      <c r="Y310" s="19">
        <v>112.09</v>
      </c>
      <c r="Z310" s="19">
        <v>19.12</v>
      </c>
      <c r="AA310" s="20">
        <f t="shared" si="78"/>
        <v>0.42772893885861424</v>
      </c>
      <c r="AB310" s="20">
        <f t="shared" si="79"/>
        <v>3.8100708126235096E-2</v>
      </c>
      <c r="AC310" s="20">
        <f t="shared" si="80"/>
        <v>0.21641838553206774</v>
      </c>
      <c r="AD310" s="20">
        <f t="shared" si="81"/>
        <v>6.0833865500928196E-2</v>
      </c>
      <c r="AE310" s="29">
        <f t="shared" si="85"/>
        <v>2857.0582199999999</v>
      </c>
      <c r="AF310" s="29">
        <f t="shared" si="86"/>
        <v>254.49748999999997</v>
      </c>
      <c r="AG310" s="29">
        <f t="shared" si="87"/>
        <v>1445.5882479999998</v>
      </c>
      <c r="AH310" s="29">
        <f t="shared" si="88"/>
        <v>406.345888</v>
      </c>
    </row>
    <row r="311" spans="1:34" s="22" customFormat="1" ht="15.95" customHeight="1" x14ac:dyDescent="0.25">
      <c r="A311" s="23">
        <v>305</v>
      </c>
      <c r="B311" s="51" t="s">
        <v>155</v>
      </c>
      <c r="C311" s="49">
        <v>20</v>
      </c>
      <c r="D311" s="27">
        <v>1959</v>
      </c>
      <c r="E311" s="27">
        <v>5</v>
      </c>
      <c r="F311" s="52" t="s">
        <v>28</v>
      </c>
      <c r="G311" s="27" t="s">
        <v>35</v>
      </c>
      <c r="H311" s="29">
        <v>1602</v>
      </c>
      <c r="I311" s="29"/>
      <c r="J311" s="47">
        <f t="shared" si="90"/>
        <v>1602</v>
      </c>
      <c r="K311" s="29">
        <v>567.9</v>
      </c>
      <c r="L311" s="29">
        <v>444.9</v>
      </c>
      <c r="M311" s="29">
        <v>123</v>
      </c>
      <c r="N311" s="18">
        <v>0.61</v>
      </c>
      <c r="O311" s="19">
        <v>0.01</v>
      </c>
      <c r="P311" s="18">
        <v>0</v>
      </c>
      <c r="Q311" s="18">
        <f t="shared" si="82"/>
        <v>75.03</v>
      </c>
      <c r="R311" s="18">
        <f t="shared" si="83"/>
        <v>1.23</v>
      </c>
      <c r="S311" s="18">
        <v>0</v>
      </c>
      <c r="T311" s="18">
        <f t="shared" si="84"/>
        <v>1.23</v>
      </c>
      <c r="U311" s="19">
        <v>5.73</v>
      </c>
      <c r="V311" s="19">
        <v>23.95</v>
      </c>
      <c r="W311" s="18">
        <v>0</v>
      </c>
      <c r="X311" s="18">
        <v>0</v>
      </c>
      <c r="Y311" s="18">
        <v>0</v>
      </c>
      <c r="Z311" s="19">
        <v>19.12</v>
      </c>
      <c r="AA311" s="20">
        <f t="shared" si="78"/>
        <v>0.26836573033707867</v>
      </c>
      <c r="AB311" s="20">
        <f t="shared" si="79"/>
        <v>1.8388576779026215E-2</v>
      </c>
      <c r="AC311" s="20">
        <f t="shared" si="80"/>
        <v>0</v>
      </c>
      <c r="AD311" s="20">
        <f t="shared" si="81"/>
        <v>1.4680149812734083E-2</v>
      </c>
      <c r="AE311" s="29">
        <f t="shared" si="85"/>
        <v>429.92190000000005</v>
      </c>
      <c r="AF311" s="29">
        <f t="shared" si="86"/>
        <v>29.458499999999997</v>
      </c>
      <c r="AG311" s="29">
        <f t="shared" si="87"/>
        <v>0</v>
      </c>
      <c r="AH311" s="29">
        <f t="shared" si="88"/>
        <v>23.517600000000002</v>
      </c>
    </row>
    <row r="312" spans="1:34" s="22" customFormat="1" ht="15.95" customHeight="1" x14ac:dyDescent="0.25">
      <c r="A312" s="23">
        <v>306</v>
      </c>
      <c r="B312" s="51" t="s">
        <v>155</v>
      </c>
      <c r="C312" s="49">
        <v>22</v>
      </c>
      <c r="D312" s="27">
        <v>1959</v>
      </c>
      <c r="E312" s="27">
        <v>5</v>
      </c>
      <c r="F312" s="52" t="s">
        <v>28</v>
      </c>
      <c r="G312" s="27" t="s">
        <v>35</v>
      </c>
      <c r="H312" s="29">
        <v>3177</v>
      </c>
      <c r="I312" s="29">
        <v>76.400000000000006</v>
      </c>
      <c r="J312" s="47">
        <f t="shared" si="90"/>
        <v>3253.4</v>
      </c>
      <c r="K312" s="29">
        <v>2001.8000000000002</v>
      </c>
      <c r="L312" s="29">
        <v>1751.8</v>
      </c>
      <c r="M312" s="29">
        <v>250</v>
      </c>
      <c r="N312" s="18">
        <v>0.61</v>
      </c>
      <c r="O312" s="19">
        <v>0.01</v>
      </c>
      <c r="P312" s="18">
        <v>0</v>
      </c>
      <c r="Q312" s="18">
        <f t="shared" si="82"/>
        <v>152.5</v>
      </c>
      <c r="R312" s="18">
        <f t="shared" si="83"/>
        <v>2.5</v>
      </c>
      <c r="S312" s="18">
        <v>0</v>
      </c>
      <c r="T312" s="18">
        <f t="shared" si="84"/>
        <v>2.5</v>
      </c>
      <c r="U312" s="19">
        <v>5.73</v>
      </c>
      <c r="V312" s="19">
        <v>23.95</v>
      </c>
      <c r="W312" s="18">
        <v>0</v>
      </c>
      <c r="X312" s="18">
        <v>0</v>
      </c>
      <c r="Y312" s="18">
        <v>0</v>
      </c>
      <c r="Z312" s="19">
        <v>19.12</v>
      </c>
      <c r="AA312" s="20">
        <f t="shared" si="78"/>
        <v>0.2685882461424971</v>
      </c>
      <c r="AB312" s="20">
        <f t="shared" si="79"/>
        <v>1.8403823692137455E-2</v>
      </c>
      <c r="AC312" s="20">
        <f t="shared" si="80"/>
        <v>0</v>
      </c>
      <c r="AD312" s="20">
        <f t="shared" si="81"/>
        <v>1.4692321878650029E-2</v>
      </c>
      <c r="AE312" s="29">
        <f t="shared" si="85"/>
        <v>873.82500000000005</v>
      </c>
      <c r="AF312" s="29">
        <f t="shared" si="86"/>
        <v>59.875</v>
      </c>
      <c r="AG312" s="29">
        <f t="shared" si="87"/>
        <v>0</v>
      </c>
      <c r="AH312" s="29">
        <f t="shared" si="88"/>
        <v>47.800000000000004</v>
      </c>
    </row>
    <row r="313" spans="1:34" s="22" customFormat="1" ht="15.95" customHeight="1" x14ac:dyDescent="0.25">
      <c r="A313" s="23">
        <v>307</v>
      </c>
      <c r="B313" s="51" t="s">
        <v>155</v>
      </c>
      <c r="C313" s="49">
        <v>24</v>
      </c>
      <c r="D313" s="27">
        <v>1959</v>
      </c>
      <c r="E313" s="27">
        <v>5</v>
      </c>
      <c r="F313" s="52" t="s">
        <v>28</v>
      </c>
      <c r="G313" s="27" t="s">
        <v>35</v>
      </c>
      <c r="H313" s="29">
        <v>1598</v>
      </c>
      <c r="I313" s="29"/>
      <c r="J313" s="47">
        <f t="shared" si="90"/>
        <v>1598</v>
      </c>
      <c r="K313" s="29">
        <v>571.6</v>
      </c>
      <c r="L313" s="29">
        <v>450.6</v>
      </c>
      <c r="M313" s="29">
        <v>121</v>
      </c>
      <c r="N313" s="18">
        <v>0.61</v>
      </c>
      <c r="O313" s="19">
        <v>0.01</v>
      </c>
      <c r="P313" s="18">
        <v>0</v>
      </c>
      <c r="Q313" s="18">
        <f t="shared" si="82"/>
        <v>73.81</v>
      </c>
      <c r="R313" s="18">
        <f t="shared" si="83"/>
        <v>1.21</v>
      </c>
      <c r="S313" s="18">
        <v>0</v>
      </c>
      <c r="T313" s="18">
        <f t="shared" si="84"/>
        <v>1.21</v>
      </c>
      <c r="U313" s="19">
        <v>5.73</v>
      </c>
      <c r="V313" s="19">
        <v>23.95</v>
      </c>
      <c r="W313" s="18">
        <v>0</v>
      </c>
      <c r="X313" s="18">
        <v>0</v>
      </c>
      <c r="Y313" s="18">
        <v>0</v>
      </c>
      <c r="Z313" s="19">
        <v>19.12</v>
      </c>
      <c r="AA313" s="20">
        <f t="shared" si="78"/>
        <v>0.26466289111389241</v>
      </c>
      <c r="AB313" s="20">
        <f t="shared" si="79"/>
        <v>1.8134856070087607E-2</v>
      </c>
      <c r="AC313" s="20">
        <f t="shared" si="80"/>
        <v>0</v>
      </c>
      <c r="AD313" s="20">
        <f t="shared" si="81"/>
        <v>1.4477596996245307E-2</v>
      </c>
      <c r="AE313" s="29">
        <f t="shared" si="85"/>
        <v>422.93130000000008</v>
      </c>
      <c r="AF313" s="29">
        <f t="shared" si="86"/>
        <v>28.979499999999994</v>
      </c>
      <c r="AG313" s="29">
        <f t="shared" si="87"/>
        <v>0</v>
      </c>
      <c r="AH313" s="29">
        <f t="shared" si="88"/>
        <v>23.135200000000001</v>
      </c>
    </row>
    <row r="314" spans="1:34" s="22" customFormat="1" ht="15.95" customHeight="1" x14ac:dyDescent="0.25">
      <c r="A314" s="23">
        <v>308</v>
      </c>
      <c r="B314" s="51" t="s">
        <v>155</v>
      </c>
      <c r="C314" s="49">
        <v>26</v>
      </c>
      <c r="D314" s="27">
        <v>1960</v>
      </c>
      <c r="E314" s="27">
        <v>5</v>
      </c>
      <c r="F314" s="52" t="s">
        <v>28</v>
      </c>
      <c r="G314" s="27" t="s">
        <v>35</v>
      </c>
      <c r="H314" s="29">
        <v>3155.5</v>
      </c>
      <c r="I314" s="29">
        <v>73.5</v>
      </c>
      <c r="J314" s="47">
        <f t="shared" si="90"/>
        <v>3229</v>
      </c>
      <c r="K314" s="29">
        <v>1192.8</v>
      </c>
      <c r="L314" s="29">
        <v>945.6</v>
      </c>
      <c r="M314" s="29">
        <v>247.2</v>
      </c>
      <c r="N314" s="18">
        <v>0.61</v>
      </c>
      <c r="O314" s="19">
        <v>0.01</v>
      </c>
      <c r="P314" s="18">
        <v>0</v>
      </c>
      <c r="Q314" s="18">
        <f t="shared" si="82"/>
        <v>150.792</v>
      </c>
      <c r="R314" s="18">
        <f t="shared" si="83"/>
        <v>2.472</v>
      </c>
      <c r="S314" s="18">
        <v>0</v>
      </c>
      <c r="T314" s="18">
        <f t="shared" si="84"/>
        <v>2.472</v>
      </c>
      <c r="U314" s="19">
        <v>5.73</v>
      </c>
      <c r="V314" s="19">
        <v>23.95</v>
      </c>
      <c r="W314" s="18">
        <v>0</v>
      </c>
      <c r="X314" s="18">
        <v>0</v>
      </c>
      <c r="Y314" s="18">
        <v>0</v>
      </c>
      <c r="Z314" s="19">
        <v>19.12</v>
      </c>
      <c r="AA314" s="20">
        <f t="shared" si="78"/>
        <v>0.26758691855063488</v>
      </c>
      <c r="AB314" s="20">
        <f t="shared" si="79"/>
        <v>1.8335212139981419E-2</v>
      </c>
      <c r="AC314" s="20">
        <f t="shared" si="80"/>
        <v>0</v>
      </c>
      <c r="AD314" s="20">
        <f t="shared" si="81"/>
        <v>1.4637547228244039E-2</v>
      </c>
      <c r="AE314" s="29">
        <f t="shared" si="85"/>
        <v>864.03816000000006</v>
      </c>
      <c r="AF314" s="29">
        <f t="shared" si="86"/>
        <v>59.2044</v>
      </c>
      <c r="AG314" s="29">
        <f t="shared" si="87"/>
        <v>0</v>
      </c>
      <c r="AH314" s="29">
        <f t="shared" si="88"/>
        <v>47.26464</v>
      </c>
    </row>
    <row r="315" spans="1:34" s="22" customFormat="1" ht="15.95" customHeight="1" x14ac:dyDescent="0.25">
      <c r="A315" s="23">
        <v>309</v>
      </c>
      <c r="B315" s="51" t="s">
        <v>156</v>
      </c>
      <c r="C315" s="49">
        <v>1</v>
      </c>
      <c r="D315" s="27">
        <v>1961</v>
      </c>
      <c r="E315" s="27">
        <v>5</v>
      </c>
      <c r="F315" s="52" t="s">
        <v>28</v>
      </c>
      <c r="G315" s="27" t="s">
        <v>35</v>
      </c>
      <c r="H315" s="29">
        <v>2025</v>
      </c>
      <c r="I315" s="29">
        <v>986.1</v>
      </c>
      <c r="J315" s="47">
        <f t="shared" si="90"/>
        <v>3011.1</v>
      </c>
      <c r="K315" s="29">
        <v>997.2</v>
      </c>
      <c r="L315" s="29">
        <v>691.2</v>
      </c>
      <c r="M315" s="29">
        <v>306</v>
      </c>
      <c r="N315" s="18">
        <v>0.61</v>
      </c>
      <c r="O315" s="19">
        <v>0.01</v>
      </c>
      <c r="P315" s="18">
        <v>0</v>
      </c>
      <c r="Q315" s="18">
        <f t="shared" si="82"/>
        <v>186.66</v>
      </c>
      <c r="R315" s="18">
        <f t="shared" si="83"/>
        <v>3.06</v>
      </c>
      <c r="S315" s="18">
        <v>0</v>
      </c>
      <c r="T315" s="18">
        <f t="shared" si="84"/>
        <v>3.06</v>
      </c>
      <c r="U315" s="19">
        <v>5.73</v>
      </c>
      <c r="V315" s="19">
        <v>23.95</v>
      </c>
      <c r="W315" s="18">
        <v>0</v>
      </c>
      <c r="X315" s="18">
        <v>0</v>
      </c>
      <c r="Y315" s="18">
        <v>0</v>
      </c>
      <c r="Z315" s="19">
        <v>19.12</v>
      </c>
      <c r="AA315" s="20">
        <f t="shared" si="78"/>
        <v>0.35520633655474748</v>
      </c>
      <c r="AB315" s="20">
        <f t="shared" si="79"/>
        <v>2.4338945900169374E-2</v>
      </c>
      <c r="AC315" s="20">
        <f t="shared" si="80"/>
        <v>0</v>
      </c>
      <c r="AD315" s="20">
        <f t="shared" si="81"/>
        <v>1.9430507123642526E-2</v>
      </c>
      <c r="AE315" s="29">
        <f t="shared" si="85"/>
        <v>1069.5618000000002</v>
      </c>
      <c r="AF315" s="29">
        <f t="shared" si="86"/>
        <v>73.287000000000006</v>
      </c>
      <c r="AG315" s="29">
        <f t="shared" si="87"/>
        <v>0</v>
      </c>
      <c r="AH315" s="29">
        <f t="shared" si="88"/>
        <v>58.507200000000012</v>
      </c>
    </row>
    <row r="316" spans="1:34" s="22" customFormat="1" ht="15.95" customHeight="1" x14ac:dyDescent="0.25">
      <c r="A316" s="23">
        <v>310</v>
      </c>
      <c r="B316" s="51" t="s">
        <v>156</v>
      </c>
      <c r="C316" s="49">
        <v>3</v>
      </c>
      <c r="D316" s="27">
        <v>1949</v>
      </c>
      <c r="E316" s="27">
        <v>2</v>
      </c>
      <c r="F316" s="52" t="s">
        <v>28</v>
      </c>
      <c r="G316" s="27" t="s">
        <v>35</v>
      </c>
      <c r="H316" s="29">
        <v>678.5</v>
      </c>
      <c r="I316" s="29"/>
      <c r="J316" s="47">
        <f t="shared" si="90"/>
        <v>678.5</v>
      </c>
      <c r="K316" s="29">
        <v>612.20000000000005</v>
      </c>
      <c r="L316" s="29">
        <v>498.2</v>
      </c>
      <c r="M316" s="29">
        <v>114</v>
      </c>
      <c r="N316" s="18">
        <v>0.61</v>
      </c>
      <c r="O316" s="19">
        <v>0.01</v>
      </c>
      <c r="P316" s="18">
        <v>0</v>
      </c>
      <c r="Q316" s="18">
        <f t="shared" si="82"/>
        <v>69.539999999999992</v>
      </c>
      <c r="R316" s="18">
        <f t="shared" si="83"/>
        <v>1.1400000000000001</v>
      </c>
      <c r="S316" s="18">
        <v>0</v>
      </c>
      <c r="T316" s="18">
        <f t="shared" si="84"/>
        <v>1.1400000000000001</v>
      </c>
      <c r="U316" s="19">
        <v>5.73</v>
      </c>
      <c r="V316" s="19">
        <v>23.95</v>
      </c>
      <c r="W316" s="18">
        <v>0</v>
      </c>
      <c r="X316" s="18">
        <v>0</v>
      </c>
      <c r="Y316" s="18">
        <v>0</v>
      </c>
      <c r="Z316" s="19">
        <v>19.12</v>
      </c>
      <c r="AA316" s="20">
        <f t="shared" si="78"/>
        <v>0.58727221812822406</v>
      </c>
      <c r="AB316" s="20">
        <f t="shared" si="79"/>
        <v>4.0240235814296248E-2</v>
      </c>
      <c r="AC316" s="20">
        <f t="shared" si="80"/>
        <v>0</v>
      </c>
      <c r="AD316" s="20">
        <f t="shared" si="81"/>
        <v>3.2124981577008112E-2</v>
      </c>
      <c r="AE316" s="29">
        <f t="shared" si="85"/>
        <v>398.46420000000001</v>
      </c>
      <c r="AF316" s="29">
        <f t="shared" si="86"/>
        <v>27.303000000000004</v>
      </c>
      <c r="AG316" s="29">
        <f t="shared" si="87"/>
        <v>0</v>
      </c>
      <c r="AH316" s="29">
        <f t="shared" si="88"/>
        <v>21.796800000000005</v>
      </c>
    </row>
    <row r="317" spans="1:34" s="22" customFormat="1" ht="15.95" customHeight="1" x14ac:dyDescent="0.25">
      <c r="A317" s="23">
        <v>311</v>
      </c>
      <c r="B317" s="51" t="s">
        <v>156</v>
      </c>
      <c r="C317" s="49">
        <v>5</v>
      </c>
      <c r="D317" s="27">
        <v>1949</v>
      </c>
      <c r="E317" s="27">
        <v>2</v>
      </c>
      <c r="F317" s="52" t="s">
        <v>28</v>
      </c>
      <c r="G317" s="27" t="s">
        <v>35</v>
      </c>
      <c r="H317" s="29">
        <v>675</v>
      </c>
      <c r="I317" s="29"/>
      <c r="J317" s="47">
        <f t="shared" si="90"/>
        <v>675</v>
      </c>
      <c r="K317" s="29">
        <v>607.4</v>
      </c>
      <c r="L317" s="29">
        <v>493.4</v>
      </c>
      <c r="M317" s="29">
        <v>114</v>
      </c>
      <c r="N317" s="18">
        <v>0.61</v>
      </c>
      <c r="O317" s="19">
        <v>0.01</v>
      </c>
      <c r="P317" s="18">
        <v>0</v>
      </c>
      <c r="Q317" s="18">
        <f t="shared" si="82"/>
        <v>69.539999999999992</v>
      </c>
      <c r="R317" s="18">
        <f t="shared" si="83"/>
        <v>1.1400000000000001</v>
      </c>
      <c r="S317" s="18">
        <v>0</v>
      </c>
      <c r="T317" s="18">
        <f t="shared" si="84"/>
        <v>1.1400000000000001</v>
      </c>
      <c r="U317" s="19">
        <v>5.73</v>
      </c>
      <c r="V317" s="19">
        <v>23.95</v>
      </c>
      <c r="W317" s="18">
        <v>0</v>
      </c>
      <c r="X317" s="18">
        <v>0</v>
      </c>
      <c r="Y317" s="18">
        <v>0</v>
      </c>
      <c r="Z317" s="19">
        <v>19.12</v>
      </c>
      <c r="AA317" s="20">
        <f t="shared" si="78"/>
        <v>0.59031733333333325</v>
      </c>
      <c r="AB317" s="20">
        <f t="shared" si="79"/>
        <v>4.0448888888888895E-2</v>
      </c>
      <c r="AC317" s="20">
        <f t="shared" si="80"/>
        <v>0</v>
      </c>
      <c r="AD317" s="20">
        <f t="shared" si="81"/>
        <v>3.2291555555555559E-2</v>
      </c>
      <c r="AE317" s="29">
        <f t="shared" si="85"/>
        <v>398.46419999999995</v>
      </c>
      <c r="AF317" s="29">
        <f t="shared" si="86"/>
        <v>27.303000000000004</v>
      </c>
      <c r="AG317" s="29">
        <f t="shared" si="87"/>
        <v>0</v>
      </c>
      <c r="AH317" s="29">
        <f t="shared" si="88"/>
        <v>21.796800000000001</v>
      </c>
    </row>
    <row r="318" spans="1:34" s="22" customFormat="1" ht="15.95" customHeight="1" x14ac:dyDescent="0.25">
      <c r="A318" s="23">
        <v>312</v>
      </c>
      <c r="B318" s="51" t="s">
        <v>156</v>
      </c>
      <c r="C318" s="49">
        <v>6</v>
      </c>
      <c r="D318" s="27">
        <v>1960</v>
      </c>
      <c r="E318" s="27">
        <v>5</v>
      </c>
      <c r="F318" s="52" t="s">
        <v>28</v>
      </c>
      <c r="G318" s="27" t="s">
        <v>35</v>
      </c>
      <c r="H318" s="29">
        <v>2031</v>
      </c>
      <c r="I318" s="29">
        <v>547.9</v>
      </c>
      <c r="J318" s="47">
        <f t="shared" si="90"/>
        <v>2578.9</v>
      </c>
      <c r="K318" s="29">
        <v>871.8</v>
      </c>
      <c r="L318" s="29">
        <v>681.8</v>
      </c>
      <c r="M318" s="29">
        <v>190</v>
      </c>
      <c r="N318" s="18">
        <v>0.61</v>
      </c>
      <c r="O318" s="19">
        <v>0.01</v>
      </c>
      <c r="P318" s="18">
        <v>0</v>
      </c>
      <c r="Q318" s="18">
        <f t="shared" si="82"/>
        <v>115.89999999999999</v>
      </c>
      <c r="R318" s="18">
        <f t="shared" si="83"/>
        <v>1.9000000000000001</v>
      </c>
      <c r="S318" s="18">
        <v>0</v>
      </c>
      <c r="T318" s="18">
        <f t="shared" si="84"/>
        <v>1.9000000000000001</v>
      </c>
      <c r="U318" s="19">
        <v>5.73</v>
      </c>
      <c r="V318" s="19">
        <v>23.95</v>
      </c>
      <c r="W318" s="18">
        <v>0</v>
      </c>
      <c r="X318" s="18">
        <v>0</v>
      </c>
      <c r="Y318" s="18">
        <v>0</v>
      </c>
      <c r="Z318" s="19">
        <v>19.12</v>
      </c>
      <c r="AA318" s="20">
        <f t="shared" si="78"/>
        <v>0.25751560742952417</v>
      </c>
      <c r="AB318" s="20">
        <f t="shared" si="79"/>
        <v>1.7645120012408394E-2</v>
      </c>
      <c r="AC318" s="20">
        <f t="shared" si="80"/>
        <v>0</v>
      </c>
      <c r="AD318" s="20">
        <f t="shared" si="81"/>
        <v>1.4086626080887203E-2</v>
      </c>
      <c r="AE318" s="29">
        <f t="shared" si="85"/>
        <v>664.10699999999997</v>
      </c>
      <c r="AF318" s="29">
        <f t="shared" si="86"/>
        <v>45.50500000000001</v>
      </c>
      <c r="AG318" s="29">
        <f t="shared" si="87"/>
        <v>0</v>
      </c>
      <c r="AH318" s="29">
        <f t="shared" si="88"/>
        <v>36.32800000000001</v>
      </c>
    </row>
    <row r="319" spans="1:34" s="22" customFormat="1" ht="15.95" customHeight="1" x14ac:dyDescent="0.25">
      <c r="A319" s="23">
        <v>313</v>
      </c>
      <c r="B319" s="48" t="s">
        <v>156</v>
      </c>
      <c r="C319" s="49">
        <v>7</v>
      </c>
      <c r="D319" s="36">
        <v>1977</v>
      </c>
      <c r="E319" s="36">
        <v>9</v>
      </c>
      <c r="F319" s="52" t="s">
        <v>28</v>
      </c>
      <c r="G319" s="36" t="s">
        <v>29</v>
      </c>
      <c r="H319" s="29">
        <v>5054</v>
      </c>
      <c r="I319" s="29"/>
      <c r="J319" s="47">
        <f t="shared" si="90"/>
        <v>5054</v>
      </c>
      <c r="K319" s="29">
        <v>1597.3</v>
      </c>
      <c r="L319" s="29">
        <v>776.4</v>
      </c>
      <c r="M319" s="29">
        <v>820.9</v>
      </c>
      <c r="N319" s="18">
        <v>2.88</v>
      </c>
      <c r="O319" s="19">
        <v>1.2E-2</v>
      </c>
      <c r="P319" s="19">
        <v>1.2E-2</v>
      </c>
      <c r="Q319" s="18">
        <f t="shared" si="82"/>
        <v>2364.192</v>
      </c>
      <c r="R319" s="18">
        <f t="shared" si="83"/>
        <v>9.8507999999999996</v>
      </c>
      <c r="S319" s="18">
        <f>P319*M319</f>
        <v>9.8507999999999996</v>
      </c>
      <c r="T319" s="18">
        <f t="shared" si="84"/>
        <v>19.701599999999999</v>
      </c>
      <c r="U319" s="19">
        <v>5.73</v>
      </c>
      <c r="V319" s="19">
        <v>23.95</v>
      </c>
      <c r="W319" s="19">
        <f>Y319+X319</f>
        <v>136.04</v>
      </c>
      <c r="X319" s="19">
        <v>23.95</v>
      </c>
      <c r="Y319" s="19">
        <v>112.09</v>
      </c>
      <c r="Z319" s="19">
        <v>19.12</v>
      </c>
      <c r="AA319" s="20">
        <f t="shared" si="78"/>
        <v>2.6804155441234667</v>
      </c>
      <c r="AB319" s="20">
        <f t="shared" si="79"/>
        <v>4.6681175306687771E-2</v>
      </c>
      <c r="AC319" s="20">
        <f t="shared" si="80"/>
        <v>0.26515687218045109</v>
      </c>
      <c r="AD319" s="20">
        <f t="shared" si="81"/>
        <v>7.4533951721408795E-2</v>
      </c>
      <c r="AE319" s="29">
        <f t="shared" si="85"/>
        <v>13546.820160000001</v>
      </c>
      <c r="AF319" s="29">
        <f t="shared" si="86"/>
        <v>235.92666</v>
      </c>
      <c r="AG319" s="29">
        <f t="shared" si="87"/>
        <v>1340.1028319999998</v>
      </c>
      <c r="AH319" s="29">
        <f t="shared" si="88"/>
        <v>376.69459200000006</v>
      </c>
    </row>
    <row r="320" spans="1:34" s="22" customFormat="1" ht="15.95" customHeight="1" x14ac:dyDescent="0.25">
      <c r="A320" s="23">
        <v>314</v>
      </c>
      <c r="B320" s="51" t="s">
        <v>156</v>
      </c>
      <c r="C320" s="49">
        <v>8</v>
      </c>
      <c r="D320" s="27">
        <v>1961</v>
      </c>
      <c r="E320" s="27">
        <v>5</v>
      </c>
      <c r="F320" s="52" t="s">
        <v>28</v>
      </c>
      <c r="G320" s="27" t="s">
        <v>35</v>
      </c>
      <c r="H320" s="29">
        <v>2035.9</v>
      </c>
      <c r="I320" s="29">
        <v>488.8</v>
      </c>
      <c r="J320" s="47">
        <f t="shared" si="90"/>
        <v>2524.7000000000003</v>
      </c>
      <c r="K320" s="29">
        <v>968.8</v>
      </c>
      <c r="L320" s="29">
        <v>685.8</v>
      </c>
      <c r="M320" s="29">
        <v>283</v>
      </c>
      <c r="N320" s="18">
        <v>0.61</v>
      </c>
      <c r="O320" s="19">
        <v>0.01</v>
      </c>
      <c r="P320" s="18">
        <v>0</v>
      </c>
      <c r="Q320" s="18">
        <f t="shared" si="82"/>
        <v>172.63</v>
      </c>
      <c r="R320" s="18">
        <f t="shared" si="83"/>
        <v>2.83</v>
      </c>
      <c r="S320" s="18">
        <v>0</v>
      </c>
      <c r="T320" s="18">
        <f t="shared" si="84"/>
        <v>2.83</v>
      </c>
      <c r="U320" s="19">
        <v>5.73</v>
      </c>
      <c r="V320" s="19">
        <v>23.95</v>
      </c>
      <c r="W320" s="18">
        <v>0</v>
      </c>
      <c r="X320" s="18">
        <v>0</v>
      </c>
      <c r="Y320" s="18">
        <v>0</v>
      </c>
      <c r="Z320" s="19">
        <v>19.12</v>
      </c>
      <c r="AA320" s="20">
        <f t="shared" si="78"/>
        <v>0.39179700558482194</v>
      </c>
      <c r="AB320" s="20">
        <f t="shared" si="79"/>
        <v>2.6846159939794827E-2</v>
      </c>
      <c r="AC320" s="20">
        <f t="shared" si="80"/>
        <v>0</v>
      </c>
      <c r="AD320" s="20">
        <f t="shared" si="81"/>
        <v>2.1432090941497998E-2</v>
      </c>
      <c r="AE320" s="29">
        <f t="shared" si="85"/>
        <v>989.1699000000001</v>
      </c>
      <c r="AF320" s="29">
        <f t="shared" si="86"/>
        <v>67.778500000000008</v>
      </c>
      <c r="AG320" s="29">
        <f t="shared" si="87"/>
        <v>0</v>
      </c>
      <c r="AH320" s="29">
        <f t="shared" si="88"/>
        <v>54.1096</v>
      </c>
    </row>
    <row r="321" spans="1:34" s="22" customFormat="1" ht="15.95" customHeight="1" x14ac:dyDescent="0.25">
      <c r="A321" s="23">
        <v>315</v>
      </c>
      <c r="B321" s="51" t="s">
        <v>156</v>
      </c>
      <c r="C321" s="49">
        <v>9</v>
      </c>
      <c r="D321" s="27">
        <v>1949</v>
      </c>
      <c r="E321" s="27">
        <v>2</v>
      </c>
      <c r="F321" s="52" t="s">
        <v>28</v>
      </c>
      <c r="G321" s="27" t="s">
        <v>35</v>
      </c>
      <c r="H321" s="29">
        <v>667</v>
      </c>
      <c r="I321" s="29"/>
      <c r="J321" s="47">
        <f t="shared" si="90"/>
        <v>667</v>
      </c>
      <c r="K321" s="29">
        <v>608.79999999999995</v>
      </c>
      <c r="L321" s="29">
        <v>511.8</v>
      </c>
      <c r="M321" s="29">
        <v>97</v>
      </c>
      <c r="N321" s="18">
        <v>0.61</v>
      </c>
      <c r="O321" s="19">
        <v>0.01</v>
      </c>
      <c r="P321" s="18">
        <v>0</v>
      </c>
      <c r="Q321" s="18">
        <f t="shared" si="82"/>
        <v>59.17</v>
      </c>
      <c r="R321" s="18">
        <f t="shared" si="83"/>
        <v>0.97</v>
      </c>
      <c r="S321" s="18">
        <v>0</v>
      </c>
      <c r="T321" s="18">
        <f t="shared" si="84"/>
        <v>0.97</v>
      </c>
      <c r="U321" s="19">
        <v>5.73</v>
      </c>
      <c r="V321" s="19">
        <v>23.95</v>
      </c>
      <c r="W321" s="18">
        <v>0</v>
      </c>
      <c r="X321" s="18">
        <v>0</v>
      </c>
      <c r="Y321" s="18">
        <v>0</v>
      </c>
      <c r="Z321" s="19">
        <v>19.12</v>
      </c>
      <c r="AA321" s="20">
        <f t="shared" si="78"/>
        <v>0.50831199400299854</v>
      </c>
      <c r="AB321" s="20">
        <f t="shared" si="79"/>
        <v>3.4829835082458765E-2</v>
      </c>
      <c r="AC321" s="20">
        <f t="shared" si="80"/>
        <v>0</v>
      </c>
      <c r="AD321" s="20">
        <f t="shared" si="81"/>
        <v>2.7805697151424287E-2</v>
      </c>
      <c r="AE321" s="29">
        <f t="shared" si="85"/>
        <v>339.04410000000001</v>
      </c>
      <c r="AF321" s="29">
        <f t="shared" si="86"/>
        <v>23.231499999999997</v>
      </c>
      <c r="AG321" s="29">
        <f t="shared" si="87"/>
        <v>0</v>
      </c>
      <c r="AH321" s="29">
        <f t="shared" si="88"/>
        <v>18.546399999999998</v>
      </c>
    </row>
    <row r="322" spans="1:34" s="22" customFormat="1" ht="15.95" customHeight="1" x14ac:dyDescent="0.25">
      <c r="A322" s="23">
        <v>316</v>
      </c>
      <c r="B322" s="48" t="s">
        <v>156</v>
      </c>
      <c r="C322" s="49">
        <v>11</v>
      </c>
      <c r="D322" s="36">
        <v>1978</v>
      </c>
      <c r="E322" s="36">
        <v>9</v>
      </c>
      <c r="F322" s="52" t="s">
        <v>28</v>
      </c>
      <c r="G322" s="36" t="s">
        <v>29</v>
      </c>
      <c r="H322" s="29">
        <v>5044</v>
      </c>
      <c r="I322" s="29"/>
      <c r="J322" s="47">
        <f t="shared" si="90"/>
        <v>5044</v>
      </c>
      <c r="K322" s="29">
        <v>1597.7</v>
      </c>
      <c r="L322" s="29">
        <v>774.2</v>
      </c>
      <c r="M322" s="29">
        <v>823.5</v>
      </c>
      <c r="N322" s="18">
        <v>2.88</v>
      </c>
      <c r="O322" s="19">
        <v>1.2E-2</v>
      </c>
      <c r="P322" s="19">
        <v>1.2E-2</v>
      </c>
      <c r="Q322" s="18">
        <f t="shared" si="82"/>
        <v>2371.6799999999998</v>
      </c>
      <c r="R322" s="18">
        <f t="shared" si="83"/>
        <v>9.8819999999999997</v>
      </c>
      <c r="S322" s="18">
        <f>P322*M322</f>
        <v>9.8819999999999997</v>
      </c>
      <c r="T322" s="18">
        <f t="shared" si="84"/>
        <v>19.763999999999999</v>
      </c>
      <c r="U322" s="19">
        <v>5.73</v>
      </c>
      <c r="V322" s="19">
        <v>23.95</v>
      </c>
      <c r="W322" s="19">
        <f>Y322+X322</f>
        <v>136.04</v>
      </c>
      <c r="X322" s="19">
        <v>23.95</v>
      </c>
      <c r="Y322" s="19">
        <v>112.09</v>
      </c>
      <c r="Z322" s="19">
        <v>19.12</v>
      </c>
      <c r="AA322" s="20">
        <f t="shared" si="78"/>
        <v>2.6942360031720858</v>
      </c>
      <c r="AB322" s="20">
        <f t="shared" si="79"/>
        <v>4.6921867565424262E-2</v>
      </c>
      <c r="AC322" s="20">
        <f t="shared" si="80"/>
        <v>0.26652404440919902</v>
      </c>
      <c r="AD322" s="20">
        <f t="shared" si="81"/>
        <v>7.4918255352894522E-2</v>
      </c>
      <c r="AE322" s="29">
        <f t="shared" si="85"/>
        <v>13589.726400000001</v>
      </c>
      <c r="AF322" s="29">
        <f t="shared" si="86"/>
        <v>236.67389999999997</v>
      </c>
      <c r="AG322" s="29">
        <f t="shared" si="87"/>
        <v>1344.34728</v>
      </c>
      <c r="AH322" s="29">
        <f t="shared" si="88"/>
        <v>377.88767999999999</v>
      </c>
    </row>
    <row r="323" spans="1:34" s="22" customFormat="1" ht="15.95" customHeight="1" x14ac:dyDescent="0.25">
      <c r="A323" s="23">
        <v>317</v>
      </c>
      <c r="B323" s="51" t="s">
        <v>156</v>
      </c>
      <c r="C323" s="49">
        <v>12</v>
      </c>
      <c r="D323" s="27">
        <v>1961</v>
      </c>
      <c r="E323" s="27">
        <v>5</v>
      </c>
      <c r="F323" s="52" t="s">
        <v>28</v>
      </c>
      <c r="G323" s="27" t="s">
        <v>35</v>
      </c>
      <c r="H323" s="29">
        <v>2566.8000000000002</v>
      </c>
      <c r="I323" s="29">
        <v>652.1</v>
      </c>
      <c r="J323" s="47">
        <f t="shared" si="90"/>
        <v>3218.9</v>
      </c>
      <c r="K323" s="29">
        <v>1968.5</v>
      </c>
      <c r="L323" s="29">
        <v>1705</v>
      </c>
      <c r="M323" s="29">
        <v>263.5</v>
      </c>
      <c r="N323" s="18">
        <v>0.61</v>
      </c>
      <c r="O323" s="19">
        <v>0.01</v>
      </c>
      <c r="P323" s="18">
        <v>0</v>
      </c>
      <c r="Q323" s="18">
        <f t="shared" si="82"/>
        <v>160.73499999999999</v>
      </c>
      <c r="R323" s="18">
        <f t="shared" si="83"/>
        <v>2.6350000000000002</v>
      </c>
      <c r="S323" s="18">
        <v>0</v>
      </c>
      <c r="T323" s="18">
        <f t="shared" si="84"/>
        <v>2.6350000000000002</v>
      </c>
      <c r="U323" s="19">
        <v>5.73</v>
      </c>
      <c r="V323" s="19">
        <v>23.95</v>
      </c>
      <c r="W323" s="18">
        <v>0</v>
      </c>
      <c r="X323" s="18">
        <v>0</v>
      </c>
      <c r="Y323" s="18">
        <v>0</v>
      </c>
      <c r="Z323" s="19">
        <v>19.12</v>
      </c>
      <c r="AA323" s="20">
        <f t="shared" si="78"/>
        <v>0.28612617664419521</v>
      </c>
      <c r="AB323" s="20">
        <f t="shared" si="79"/>
        <v>1.9605532946037469E-2</v>
      </c>
      <c r="AC323" s="20">
        <f t="shared" si="80"/>
        <v>0</v>
      </c>
      <c r="AD323" s="20">
        <f t="shared" si="81"/>
        <v>1.5651682251700893E-2</v>
      </c>
      <c r="AE323" s="29">
        <f t="shared" si="85"/>
        <v>921.01154999999994</v>
      </c>
      <c r="AF323" s="29">
        <f t="shared" si="86"/>
        <v>63.108250000000012</v>
      </c>
      <c r="AG323" s="29">
        <f t="shared" si="87"/>
        <v>0</v>
      </c>
      <c r="AH323" s="29">
        <f t="shared" si="88"/>
        <v>50.381200000000007</v>
      </c>
    </row>
    <row r="324" spans="1:34" s="22" customFormat="1" ht="15.95" customHeight="1" x14ac:dyDescent="0.25">
      <c r="A324" s="23">
        <v>318</v>
      </c>
      <c r="B324" s="51" t="s">
        <v>156</v>
      </c>
      <c r="C324" s="49">
        <v>13</v>
      </c>
      <c r="D324" s="27">
        <v>1952</v>
      </c>
      <c r="E324" s="27">
        <v>3</v>
      </c>
      <c r="F324" s="52" t="s">
        <v>28</v>
      </c>
      <c r="G324" s="27" t="s">
        <v>29</v>
      </c>
      <c r="H324" s="29">
        <v>1538.2</v>
      </c>
      <c r="I324" s="29"/>
      <c r="J324" s="47">
        <f t="shared" si="90"/>
        <v>1538.2</v>
      </c>
      <c r="K324" s="29">
        <v>1259.1000000000001</v>
      </c>
      <c r="L324" s="29">
        <v>955.1</v>
      </c>
      <c r="M324" s="29">
        <v>304</v>
      </c>
      <c r="N324" s="18">
        <v>0.61</v>
      </c>
      <c r="O324" s="19">
        <v>1.2999999999999999E-2</v>
      </c>
      <c r="P324" s="19">
        <v>1.2999999999999999E-2</v>
      </c>
      <c r="Q324" s="18">
        <f t="shared" si="82"/>
        <v>185.44</v>
      </c>
      <c r="R324" s="18">
        <f t="shared" si="83"/>
        <v>3.952</v>
      </c>
      <c r="S324" s="18">
        <f>P324*M324</f>
        <v>3.952</v>
      </c>
      <c r="T324" s="18">
        <f t="shared" si="84"/>
        <v>7.9039999999999999</v>
      </c>
      <c r="U324" s="19">
        <v>5.73</v>
      </c>
      <c r="V324" s="19">
        <v>23.95</v>
      </c>
      <c r="W324" s="19">
        <f>Y324+X324</f>
        <v>136.04</v>
      </c>
      <c r="X324" s="19">
        <v>23.95</v>
      </c>
      <c r="Y324" s="19">
        <v>112.09</v>
      </c>
      <c r="Z324" s="19">
        <v>19.12</v>
      </c>
      <c r="AA324" s="20">
        <f t="shared" si="78"/>
        <v>0.69078871408139386</v>
      </c>
      <c r="AB324" s="20">
        <f t="shared" si="79"/>
        <v>6.1533220647510066E-2</v>
      </c>
      <c r="AC324" s="20">
        <f t="shared" si="80"/>
        <v>0.34951897022493816</v>
      </c>
      <c r="AD324" s="20">
        <f t="shared" si="81"/>
        <v>9.8247614094396044E-2</v>
      </c>
      <c r="AE324" s="29">
        <f t="shared" si="85"/>
        <v>1062.5712000000001</v>
      </c>
      <c r="AF324" s="29">
        <f t="shared" si="86"/>
        <v>94.650399999999991</v>
      </c>
      <c r="AG324" s="29">
        <f t="shared" si="87"/>
        <v>537.63007999999991</v>
      </c>
      <c r="AH324" s="29">
        <f t="shared" si="88"/>
        <v>151.12448000000001</v>
      </c>
    </row>
    <row r="325" spans="1:34" s="22" customFormat="1" ht="15.95" customHeight="1" x14ac:dyDescent="0.25">
      <c r="A325" s="23">
        <v>319</v>
      </c>
      <c r="B325" s="51" t="s">
        <v>156</v>
      </c>
      <c r="C325" s="49">
        <v>14</v>
      </c>
      <c r="D325" s="27">
        <v>1961</v>
      </c>
      <c r="E325" s="27">
        <v>5</v>
      </c>
      <c r="F325" s="52" t="s">
        <v>28</v>
      </c>
      <c r="G325" s="27" t="s">
        <v>35</v>
      </c>
      <c r="H325" s="29">
        <v>3081</v>
      </c>
      <c r="I325" s="29"/>
      <c r="J325" s="47">
        <f t="shared" si="90"/>
        <v>3081</v>
      </c>
      <c r="K325" s="29">
        <v>1966.8000000000002</v>
      </c>
      <c r="L325" s="29">
        <v>1716.8</v>
      </c>
      <c r="M325" s="29">
        <v>250</v>
      </c>
      <c r="N325" s="18">
        <v>0.61</v>
      </c>
      <c r="O325" s="19">
        <v>0.01</v>
      </c>
      <c r="P325" s="18">
        <v>0</v>
      </c>
      <c r="Q325" s="18">
        <f t="shared" si="82"/>
        <v>152.5</v>
      </c>
      <c r="R325" s="18">
        <f t="shared" si="83"/>
        <v>2.5</v>
      </c>
      <c r="S325" s="18">
        <v>0</v>
      </c>
      <c r="T325" s="18">
        <f t="shared" si="84"/>
        <v>2.5</v>
      </c>
      <c r="U325" s="19">
        <v>5.73</v>
      </c>
      <c r="V325" s="19">
        <v>23.95</v>
      </c>
      <c r="W325" s="18">
        <v>0</v>
      </c>
      <c r="X325" s="18">
        <v>0</v>
      </c>
      <c r="Y325" s="18">
        <v>0</v>
      </c>
      <c r="Z325" s="19">
        <v>19.12</v>
      </c>
      <c r="AA325" s="20">
        <f t="shared" si="78"/>
        <v>0.28361733203505357</v>
      </c>
      <c r="AB325" s="20">
        <f t="shared" si="79"/>
        <v>1.9433625446283673E-2</v>
      </c>
      <c r="AC325" s="20">
        <f t="shared" si="80"/>
        <v>0</v>
      </c>
      <c r="AD325" s="20">
        <f t="shared" si="81"/>
        <v>1.5514443362544629E-2</v>
      </c>
      <c r="AE325" s="29">
        <f t="shared" si="85"/>
        <v>873.82500000000005</v>
      </c>
      <c r="AF325" s="29">
        <f t="shared" si="86"/>
        <v>59.874999999999993</v>
      </c>
      <c r="AG325" s="29">
        <f t="shared" si="87"/>
        <v>0</v>
      </c>
      <c r="AH325" s="29">
        <f t="shared" si="88"/>
        <v>47.800000000000004</v>
      </c>
    </row>
    <row r="326" spans="1:34" s="22" customFormat="1" ht="15.95" customHeight="1" x14ac:dyDescent="0.25">
      <c r="A326" s="23">
        <v>320</v>
      </c>
      <c r="B326" s="51" t="s">
        <v>156</v>
      </c>
      <c r="C326" s="49">
        <v>15</v>
      </c>
      <c r="D326" s="27">
        <v>1952</v>
      </c>
      <c r="E326" s="27">
        <v>4</v>
      </c>
      <c r="F326" s="52" t="s">
        <v>28</v>
      </c>
      <c r="G326" s="27" t="s">
        <v>29</v>
      </c>
      <c r="H326" s="29">
        <v>2403.5</v>
      </c>
      <c r="I326" s="29"/>
      <c r="J326" s="47">
        <f t="shared" si="90"/>
        <v>2403.5</v>
      </c>
      <c r="K326" s="29">
        <v>2029.2</v>
      </c>
      <c r="L326" s="29">
        <v>1651.2</v>
      </c>
      <c r="M326" s="29">
        <v>378</v>
      </c>
      <c r="N326" s="18">
        <v>0.61</v>
      </c>
      <c r="O326" s="19">
        <v>1.2999999999999999E-2</v>
      </c>
      <c r="P326" s="19">
        <v>1.2999999999999999E-2</v>
      </c>
      <c r="Q326" s="18">
        <f t="shared" si="82"/>
        <v>230.57999999999998</v>
      </c>
      <c r="R326" s="18">
        <f t="shared" si="83"/>
        <v>4.9139999999999997</v>
      </c>
      <c r="S326" s="18">
        <f>P326*M326</f>
        <v>4.9139999999999997</v>
      </c>
      <c r="T326" s="18">
        <f t="shared" si="84"/>
        <v>9.8279999999999994</v>
      </c>
      <c r="U326" s="19">
        <v>5.73</v>
      </c>
      <c r="V326" s="19">
        <v>23.95</v>
      </c>
      <c r="W326" s="19">
        <f>Y326+X326</f>
        <v>136.04</v>
      </c>
      <c r="X326" s="19">
        <v>23.95</v>
      </c>
      <c r="Y326" s="19">
        <v>112.09</v>
      </c>
      <c r="Z326" s="19">
        <v>19.12</v>
      </c>
      <c r="AA326" s="20">
        <f t="shared" si="78"/>
        <v>0.5497080923653006</v>
      </c>
      <c r="AB326" s="20">
        <f t="shared" si="79"/>
        <v>4.8966215935094648E-2</v>
      </c>
      <c r="AC326" s="20">
        <f t="shared" si="80"/>
        <v>0.27813628458498019</v>
      </c>
      <c r="AD326" s="20">
        <f t="shared" si="81"/>
        <v>7.8182384023299356E-2</v>
      </c>
      <c r="AE326" s="29">
        <f t="shared" si="85"/>
        <v>1321.2234000000001</v>
      </c>
      <c r="AF326" s="29">
        <f t="shared" si="86"/>
        <v>117.69029999999999</v>
      </c>
      <c r="AG326" s="29">
        <f t="shared" si="87"/>
        <v>668.50055999999984</v>
      </c>
      <c r="AH326" s="29">
        <f t="shared" si="88"/>
        <v>187.91136</v>
      </c>
    </row>
    <row r="327" spans="1:34" s="22" customFormat="1" ht="15.95" customHeight="1" x14ac:dyDescent="0.25">
      <c r="A327" s="23">
        <v>321</v>
      </c>
      <c r="B327" s="51" t="s">
        <v>156</v>
      </c>
      <c r="C327" s="49">
        <v>16</v>
      </c>
      <c r="D327" s="27">
        <v>1961</v>
      </c>
      <c r="E327" s="27">
        <v>5</v>
      </c>
      <c r="F327" s="52" t="s">
        <v>28</v>
      </c>
      <c r="G327" s="27" t="s">
        <v>35</v>
      </c>
      <c r="H327" s="29">
        <v>3245</v>
      </c>
      <c r="I327" s="29"/>
      <c r="J327" s="47">
        <f t="shared" si="90"/>
        <v>3245</v>
      </c>
      <c r="K327" s="29">
        <v>1614</v>
      </c>
      <c r="L327" s="29">
        <v>1364</v>
      </c>
      <c r="M327" s="29">
        <v>250</v>
      </c>
      <c r="N327" s="18">
        <v>0.61</v>
      </c>
      <c r="O327" s="19">
        <v>0.01</v>
      </c>
      <c r="P327" s="18">
        <v>0</v>
      </c>
      <c r="Q327" s="18">
        <f t="shared" si="82"/>
        <v>152.5</v>
      </c>
      <c r="R327" s="18">
        <f t="shared" si="83"/>
        <v>2.5</v>
      </c>
      <c r="S327" s="18">
        <v>0</v>
      </c>
      <c r="T327" s="18">
        <f t="shared" si="84"/>
        <v>2.5</v>
      </c>
      <c r="U327" s="19">
        <v>5.73</v>
      </c>
      <c r="V327" s="19">
        <v>23.95</v>
      </c>
      <c r="W327" s="18">
        <v>0</v>
      </c>
      <c r="X327" s="18">
        <v>0</v>
      </c>
      <c r="Y327" s="18">
        <v>0</v>
      </c>
      <c r="Z327" s="19">
        <v>19.12</v>
      </c>
      <c r="AA327" s="20">
        <f t="shared" si="78"/>
        <v>0.26928351309707244</v>
      </c>
      <c r="AB327" s="20">
        <f t="shared" si="79"/>
        <v>1.8451463790446841E-2</v>
      </c>
      <c r="AC327" s="20">
        <f t="shared" si="80"/>
        <v>0</v>
      </c>
      <c r="AD327" s="20">
        <f t="shared" si="81"/>
        <v>1.4730354391371343E-2</v>
      </c>
      <c r="AE327" s="29">
        <f t="shared" si="85"/>
        <v>873.82500000000005</v>
      </c>
      <c r="AF327" s="29">
        <f t="shared" si="86"/>
        <v>59.875</v>
      </c>
      <c r="AG327" s="29">
        <f t="shared" si="87"/>
        <v>0</v>
      </c>
      <c r="AH327" s="29">
        <f t="shared" si="88"/>
        <v>47.800000000000004</v>
      </c>
    </row>
    <row r="328" spans="1:34" s="22" customFormat="1" ht="15.95" customHeight="1" x14ac:dyDescent="0.25">
      <c r="A328" s="23">
        <v>322</v>
      </c>
      <c r="B328" s="51" t="s">
        <v>156</v>
      </c>
      <c r="C328" s="49">
        <v>17</v>
      </c>
      <c r="D328" s="27">
        <v>1952</v>
      </c>
      <c r="E328" s="27">
        <v>4</v>
      </c>
      <c r="F328" s="52" t="s">
        <v>28</v>
      </c>
      <c r="G328" s="27" t="s">
        <v>29</v>
      </c>
      <c r="H328" s="29">
        <v>1945.8</v>
      </c>
      <c r="I328" s="29"/>
      <c r="J328" s="47">
        <f t="shared" si="90"/>
        <v>1945.8</v>
      </c>
      <c r="K328" s="29">
        <v>1404</v>
      </c>
      <c r="L328" s="29">
        <v>1151</v>
      </c>
      <c r="M328" s="29">
        <v>253</v>
      </c>
      <c r="N328" s="18">
        <v>0.61</v>
      </c>
      <c r="O328" s="19">
        <v>1.2999999999999999E-2</v>
      </c>
      <c r="P328" s="19">
        <v>1.2999999999999999E-2</v>
      </c>
      <c r="Q328" s="18">
        <f t="shared" si="82"/>
        <v>154.32999999999998</v>
      </c>
      <c r="R328" s="18">
        <f t="shared" si="83"/>
        <v>3.2889999999999997</v>
      </c>
      <c r="S328" s="18">
        <f>P328*M328</f>
        <v>3.2889999999999997</v>
      </c>
      <c r="T328" s="18">
        <f t="shared" si="84"/>
        <v>6.5779999999999994</v>
      </c>
      <c r="U328" s="19">
        <v>5.73</v>
      </c>
      <c r="V328" s="19">
        <v>23.95</v>
      </c>
      <c r="W328" s="19">
        <f>Y328+X328</f>
        <v>136.04</v>
      </c>
      <c r="X328" s="19">
        <v>23.95</v>
      </c>
      <c r="Y328" s="19">
        <v>112.09</v>
      </c>
      <c r="Z328" s="19">
        <v>19.12</v>
      </c>
      <c r="AA328" s="20">
        <f t="shared" ref="AA328:AA341" si="93">(Q328/J328)*U328</f>
        <v>0.45447163120567374</v>
      </c>
      <c r="AB328" s="20">
        <f t="shared" ref="AB328:AB341" si="94">(R328/J328)*V328</f>
        <v>4.048286052009456E-2</v>
      </c>
      <c r="AC328" s="20">
        <f t="shared" ref="AC328:AC341" si="95">(S328/J328)*W328</f>
        <v>0.22994940898345151</v>
      </c>
      <c r="AD328" s="20">
        <f t="shared" ref="AD328:AD341" si="96">(T328/J328)*Z328</f>
        <v>6.4637352245862881E-2</v>
      </c>
      <c r="AE328" s="29">
        <f t="shared" si="85"/>
        <v>884.31089999999995</v>
      </c>
      <c r="AF328" s="29">
        <f t="shared" si="86"/>
        <v>78.771549999999991</v>
      </c>
      <c r="AG328" s="29">
        <f t="shared" si="87"/>
        <v>447.43555999999995</v>
      </c>
      <c r="AH328" s="29">
        <f t="shared" si="88"/>
        <v>125.77135999999999</v>
      </c>
    </row>
    <row r="329" spans="1:34" s="22" customFormat="1" ht="15.95" customHeight="1" x14ac:dyDescent="0.25">
      <c r="A329" s="23">
        <v>323</v>
      </c>
      <c r="B329" s="51" t="s">
        <v>156</v>
      </c>
      <c r="C329" s="49">
        <v>18</v>
      </c>
      <c r="D329" s="27">
        <v>1960</v>
      </c>
      <c r="E329" s="27">
        <v>5</v>
      </c>
      <c r="F329" s="52" t="s">
        <v>28</v>
      </c>
      <c r="G329" s="27" t="s">
        <v>35</v>
      </c>
      <c r="H329" s="29">
        <v>3098</v>
      </c>
      <c r="I329" s="29">
        <v>139.5</v>
      </c>
      <c r="J329" s="47">
        <f t="shared" si="90"/>
        <v>3237.5</v>
      </c>
      <c r="K329" s="29">
        <v>1975.4</v>
      </c>
      <c r="L329" s="29">
        <v>1725.4</v>
      </c>
      <c r="M329" s="29">
        <v>250</v>
      </c>
      <c r="N329" s="18">
        <v>0.61</v>
      </c>
      <c r="O329" s="19">
        <v>0.01</v>
      </c>
      <c r="P329" s="18">
        <v>0</v>
      </c>
      <c r="Q329" s="18">
        <f t="shared" ref="Q329:Q341" si="97">N329*M329</f>
        <v>152.5</v>
      </c>
      <c r="R329" s="18">
        <f t="shared" ref="R329:R341" si="98">O329*M329</f>
        <v>2.5</v>
      </c>
      <c r="S329" s="18">
        <v>0</v>
      </c>
      <c r="T329" s="18">
        <f t="shared" ref="T329:T341" si="99">R329+S329</f>
        <v>2.5</v>
      </c>
      <c r="U329" s="19">
        <v>5.73</v>
      </c>
      <c r="V329" s="19">
        <v>23.95</v>
      </c>
      <c r="W329" s="18">
        <v>0</v>
      </c>
      <c r="X329" s="18">
        <v>0</v>
      </c>
      <c r="Y329" s="18">
        <v>0</v>
      </c>
      <c r="Z329" s="19">
        <v>19.12</v>
      </c>
      <c r="AA329" s="20">
        <f t="shared" si="93"/>
        <v>0.26990733590733595</v>
      </c>
      <c r="AB329" s="20">
        <f t="shared" si="94"/>
        <v>1.8494208494208495E-2</v>
      </c>
      <c r="AC329" s="20">
        <f t="shared" si="95"/>
        <v>0</v>
      </c>
      <c r="AD329" s="20">
        <f t="shared" si="96"/>
        <v>1.4764478764478766E-2</v>
      </c>
      <c r="AE329" s="29">
        <f t="shared" ref="AE329:AE341" si="100">AA329*J329</f>
        <v>873.82500000000016</v>
      </c>
      <c r="AF329" s="29">
        <f t="shared" ref="AF329:AF341" si="101">AB329*J329</f>
        <v>59.875</v>
      </c>
      <c r="AG329" s="29">
        <f t="shared" ref="AG329:AG341" si="102">AC329*J329</f>
        <v>0</v>
      </c>
      <c r="AH329" s="29">
        <f t="shared" ref="AH329:AH341" si="103">AD329*J329</f>
        <v>47.800000000000004</v>
      </c>
    </row>
    <row r="330" spans="1:34" s="22" customFormat="1" ht="15.95" customHeight="1" x14ac:dyDescent="0.25">
      <c r="A330" s="23">
        <v>324</v>
      </c>
      <c r="B330" s="51" t="s">
        <v>156</v>
      </c>
      <c r="C330" s="49">
        <v>19</v>
      </c>
      <c r="D330" s="27">
        <v>1952</v>
      </c>
      <c r="E330" s="27">
        <v>4</v>
      </c>
      <c r="F330" s="54" t="s">
        <v>28</v>
      </c>
      <c r="G330" s="27" t="s">
        <v>29</v>
      </c>
      <c r="H330" s="29">
        <v>2273</v>
      </c>
      <c r="I330" s="29">
        <v>464.6</v>
      </c>
      <c r="J330" s="47">
        <f t="shared" si="90"/>
        <v>2737.6</v>
      </c>
      <c r="K330" s="29">
        <v>2016.6</v>
      </c>
      <c r="L330" s="29">
        <v>1627.6</v>
      </c>
      <c r="M330" s="29">
        <v>389</v>
      </c>
      <c r="N330" s="18">
        <v>0.61</v>
      </c>
      <c r="O330" s="19">
        <v>1.2999999999999999E-2</v>
      </c>
      <c r="P330" s="19">
        <v>1.2999999999999999E-2</v>
      </c>
      <c r="Q330" s="18">
        <f t="shared" si="97"/>
        <v>237.29</v>
      </c>
      <c r="R330" s="18">
        <f t="shared" si="98"/>
        <v>5.0569999999999995</v>
      </c>
      <c r="S330" s="18">
        <f>P330*M330</f>
        <v>5.0569999999999995</v>
      </c>
      <c r="T330" s="18">
        <f t="shared" si="99"/>
        <v>10.113999999999999</v>
      </c>
      <c r="U330" s="19">
        <v>5.73</v>
      </c>
      <c r="V330" s="19">
        <v>23.95</v>
      </c>
      <c r="W330" s="19">
        <f>Y330+X330</f>
        <v>136.04</v>
      </c>
      <c r="X330" s="19">
        <v>23.95</v>
      </c>
      <c r="Y330" s="19">
        <v>112.09</v>
      </c>
      <c r="Z330" s="19">
        <v>19.12</v>
      </c>
      <c r="AA330" s="20">
        <f t="shared" si="93"/>
        <v>0.49666558299240215</v>
      </c>
      <c r="AB330" s="20">
        <f t="shared" si="94"/>
        <v>4.4241361046171823E-2</v>
      </c>
      <c r="AC330" s="20">
        <f t="shared" si="95"/>
        <v>0.25129831969608413</v>
      </c>
      <c r="AD330" s="20">
        <f t="shared" si="96"/>
        <v>7.0638398597311511E-2</v>
      </c>
      <c r="AE330" s="29">
        <f t="shared" si="100"/>
        <v>1359.6717000000001</v>
      </c>
      <c r="AF330" s="29">
        <f t="shared" si="101"/>
        <v>121.11514999999999</v>
      </c>
      <c r="AG330" s="29">
        <f t="shared" si="102"/>
        <v>687.95427999999993</v>
      </c>
      <c r="AH330" s="29">
        <f t="shared" si="103"/>
        <v>193.37967999999998</v>
      </c>
    </row>
    <row r="331" spans="1:34" s="22" customFormat="1" ht="15.95" customHeight="1" x14ac:dyDescent="0.25">
      <c r="A331" s="23">
        <v>325</v>
      </c>
      <c r="B331" s="51" t="s">
        <v>156</v>
      </c>
      <c r="C331" s="49">
        <v>20</v>
      </c>
      <c r="D331" s="27">
        <v>1960</v>
      </c>
      <c r="E331" s="27">
        <v>5</v>
      </c>
      <c r="F331" s="52" t="s">
        <v>28</v>
      </c>
      <c r="G331" s="27" t="s">
        <v>35</v>
      </c>
      <c r="H331" s="29">
        <v>3272</v>
      </c>
      <c r="I331" s="29"/>
      <c r="J331" s="47">
        <f t="shared" si="90"/>
        <v>3272</v>
      </c>
      <c r="K331" s="29">
        <v>1966.8000000000002</v>
      </c>
      <c r="L331" s="29">
        <v>1716.8</v>
      </c>
      <c r="M331" s="29">
        <v>250</v>
      </c>
      <c r="N331" s="18">
        <v>0.61</v>
      </c>
      <c r="O331" s="19">
        <v>0.01</v>
      </c>
      <c r="P331" s="18">
        <v>0</v>
      </c>
      <c r="Q331" s="18">
        <f t="shared" si="97"/>
        <v>152.5</v>
      </c>
      <c r="R331" s="18">
        <f t="shared" si="98"/>
        <v>2.5</v>
      </c>
      <c r="S331" s="18">
        <v>0</v>
      </c>
      <c r="T331" s="18">
        <f t="shared" si="99"/>
        <v>2.5</v>
      </c>
      <c r="U331" s="19">
        <v>5.73</v>
      </c>
      <c r="V331" s="19">
        <v>23.95</v>
      </c>
      <c r="W331" s="18">
        <v>0</v>
      </c>
      <c r="X331" s="18">
        <v>0</v>
      </c>
      <c r="Y331" s="18">
        <v>0</v>
      </c>
      <c r="Z331" s="19">
        <v>19.12</v>
      </c>
      <c r="AA331" s="20">
        <f t="shared" si="93"/>
        <v>0.26706143031784846</v>
      </c>
      <c r="AB331" s="20">
        <f t="shared" si="94"/>
        <v>1.8299205378973105E-2</v>
      </c>
      <c r="AC331" s="20">
        <f t="shared" si="95"/>
        <v>0</v>
      </c>
      <c r="AD331" s="20">
        <f t="shared" si="96"/>
        <v>1.4608801955990222E-2</v>
      </c>
      <c r="AE331" s="29">
        <f t="shared" si="100"/>
        <v>873.82500000000016</v>
      </c>
      <c r="AF331" s="29">
        <f t="shared" si="101"/>
        <v>59.875</v>
      </c>
      <c r="AG331" s="29">
        <f t="shared" si="102"/>
        <v>0</v>
      </c>
      <c r="AH331" s="29">
        <f t="shared" si="103"/>
        <v>47.800000000000004</v>
      </c>
    </row>
    <row r="332" spans="1:34" s="22" customFormat="1" ht="15.95" customHeight="1" x14ac:dyDescent="0.25">
      <c r="A332" s="23">
        <v>326</v>
      </c>
      <c r="B332" s="51" t="s">
        <v>156</v>
      </c>
      <c r="C332" s="49">
        <v>22</v>
      </c>
      <c r="D332" s="27">
        <v>1960</v>
      </c>
      <c r="E332" s="27">
        <v>5</v>
      </c>
      <c r="F332" s="52" t="s">
        <v>28</v>
      </c>
      <c r="G332" s="27" t="s">
        <v>35</v>
      </c>
      <c r="H332" s="29">
        <v>3258</v>
      </c>
      <c r="I332" s="29"/>
      <c r="J332" s="47">
        <f t="shared" si="90"/>
        <v>3258</v>
      </c>
      <c r="K332" s="29">
        <v>1973.6</v>
      </c>
      <c r="L332" s="29">
        <v>1723.6</v>
      </c>
      <c r="M332" s="29">
        <v>250</v>
      </c>
      <c r="N332" s="18">
        <v>0.61</v>
      </c>
      <c r="O332" s="19">
        <v>0.01</v>
      </c>
      <c r="P332" s="18">
        <v>0</v>
      </c>
      <c r="Q332" s="18">
        <f t="shared" si="97"/>
        <v>152.5</v>
      </c>
      <c r="R332" s="18">
        <f t="shared" si="98"/>
        <v>2.5</v>
      </c>
      <c r="S332" s="18">
        <v>0</v>
      </c>
      <c r="T332" s="18">
        <f t="shared" si="99"/>
        <v>2.5</v>
      </c>
      <c r="U332" s="19">
        <v>5.73</v>
      </c>
      <c r="V332" s="19">
        <v>23.95</v>
      </c>
      <c r="W332" s="18">
        <v>0</v>
      </c>
      <c r="X332" s="18">
        <v>0</v>
      </c>
      <c r="Y332" s="18">
        <v>0</v>
      </c>
      <c r="Z332" s="19">
        <v>19.12</v>
      </c>
      <c r="AA332" s="20">
        <f t="shared" si="93"/>
        <v>0.26820902394106816</v>
      </c>
      <c r="AB332" s="20">
        <f t="shared" si="94"/>
        <v>1.8377839165131981E-2</v>
      </c>
      <c r="AC332" s="20">
        <f t="shared" si="95"/>
        <v>0</v>
      </c>
      <c r="AD332" s="20">
        <f t="shared" si="96"/>
        <v>1.4671577655003071E-2</v>
      </c>
      <c r="AE332" s="29">
        <f t="shared" si="100"/>
        <v>873.82500000000005</v>
      </c>
      <c r="AF332" s="29">
        <f t="shared" si="101"/>
        <v>59.874999999999993</v>
      </c>
      <c r="AG332" s="29">
        <f t="shared" si="102"/>
        <v>0</v>
      </c>
      <c r="AH332" s="29">
        <f t="shared" si="103"/>
        <v>47.800000000000004</v>
      </c>
    </row>
    <row r="333" spans="1:34" s="22" customFormat="1" ht="15.95" customHeight="1" x14ac:dyDescent="0.25">
      <c r="A333" s="23">
        <v>327</v>
      </c>
      <c r="B333" s="51" t="s">
        <v>156</v>
      </c>
      <c r="C333" s="49">
        <v>24</v>
      </c>
      <c r="D333" s="27">
        <v>1963</v>
      </c>
      <c r="E333" s="27">
        <v>5</v>
      </c>
      <c r="F333" s="52" t="s">
        <v>28</v>
      </c>
      <c r="G333" s="27" t="s">
        <v>29</v>
      </c>
      <c r="H333" s="29">
        <v>1666.6</v>
      </c>
      <c r="I333" s="29">
        <v>571.5</v>
      </c>
      <c r="J333" s="47">
        <f t="shared" si="90"/>
        <v>2238.1</v>
      </c>
      <c r="K333" s="29">
        <v>1908.3000000000002</v>
      </c>
      <c r="L333" s="29">
        <v>1051.2</v>
      </c>
      <c r="M333" s="29">
        <v>857.1</v>
      </c>
      <c r="N333" s="18">
        <v>0.61</v>
      </c>
      <c r="O333" s="19">
        <v>1.2999999999999999E-2</v>
      </c>
      <c r="P333" s="19">
        <v>1.2999999999999999E-2</v>
      </c>
      <c r="Q333" s="18">
        <f t="shared" si="97"/>
        <v>522.83100000000002</v>
      </c>
      <c r="R333" s="18">
        <f t="shared" si="98"/>
        <v>11.142300000000001</v>
      </c>
      <c r="S333" s="18">
        <f>P333*M333</f>
        <v>11.142300000000001</v>
      </c>
      <c r="T333" s="18">
        <f t="shared" si="99"/>
        <v>22.284600000000001</v>
      </c>
      <c r="U333" s="19">
        <v>5.73</v>
      </c>
      <c r="V333" s="19">
        <v>23.95</v>
      </c>
      <c r="W333" s="19">
        <f>Y333+X333</f>
        <v>136.04</v>
      </c>
      <c r="X333" s="19">
        <v>23.95</v>
      </c>
      <c r="Y333" s="19">
        <v>112.09</v>
      </c>
      <c r="Z333" s="19">
        <v>19.12</v>
      </c>
      <c r="AA333" s="20">
        <f t="shared" si="93"/>
        <v>1.3385557526473351</v>
      </c>
      <c r="AB333" s="20">
        <f t="shared" si="94"/>
        <v>0.11923420982083016</v>
      </c>
      <c r="AC333" s="20">
        <f t="shared" si="95"/>
        <v>0.6772702256378178</v>
      </c>
      <c r="AD333" s="20">
        <f t="shared" si="96"/>
        <v>0.19037645860327959</v>
      </c>
      <c r="AE333" s="29">
        <f t="shared" si="100"/>
        <v>2995.8216300000004</v>
      </c>
      <c r="AF333" s="29">
        <f t="shared" si="101"/>
        <v>266.85808499999996</v>
      </c>
      <c r="AG333" s="29">
        <f t="shared" si="102"/>
        <v>1515.7984919999999</v>
      </c>
      <c r="AH333" s="29">
        <f t="shared" si="103"/>
        <v>426.08155200000004</v>
      </c>
    </row>
    <row r="334" spans="1:34" s="22" customFormat="1" ht="15.95" customHeight="1" x14ac:dyDescent="0.25">
      <c r="A334" s="23">
        <v>328</v>
      </c>
      <c r="B334" s="51" t="s">
        <v>156</v>
      </c>
      <c r="C334" s="49">
        <v>32</v>
      </c>
      <c r="D334" s="27">
        <v>1959</v>
      </c>
      <c r="E334" s="27">
        <v>5</v>
      </c>
      <c r="F334" s="52" t="s">
        <v>28</v>
      </c>
      <c r="G334" s="27" t="s">
        <v>35</v>
      </c>
      <c r="H334" s="29">
        <v>1620.7</v>
      </c>
      <c r="I334" s="29"/>
      <c r="J334" s="47">
        <f t="shared" si="90"/>
        <v>1620.7</v>
      </c>
      <c r="K334" s="29">
        <v>1054.8</v>
      </c>
      <c r="L334" s="29">
        <v>874.4</v>
      </c>
      <c r="M334" s="29">
        <v>180.4</v>
      </c>
      <c r="N334" s="18">
        <v>0.61</v>
      </c>
      <c r="O334" s="19">
        <v>0.01</v>
      </c>
      <c r="P334" s="18">
        <v>0</v>
      </c>
      <c r="Q334" s="18">
        <f t="shared" si="97"/>
        <v>110.044</v>
      </c>
      <c r="R334" s="18">
        <f t="shared" si="98"/>
        <v>1.804</v>
      </c>
      <c r="S334" s="18">
        <v>0</v>
      </c>
      <c r="T334" s="18">
        <f t="shared" si="99"/>
        <v>1.804</v>
      </c>
      <c r="U334" s="19">
        <v>5.73</v>
      </c>
      <c r="V334" s="19">
        <v>23.95</v>
      </c>
      <c r="W334" s="18">
        <v>0</v>
      </c>
      <c r="X334" s="18">
        <v>0</v>
      </c>
      <c r="Y334" s="18">
        <v>0</v>
      </c>
      <c r="Z334" s="19">
        <v>19.12</v>
      </c>
      <c r="AA334" s="20">
        <f t="shared" si="93"/>
        <v>0.38906159067069784</v>
      </c>
      <c r="AB334" s="20">
        <f t="shared" si="94"/>
        <v>2.6658727710248655E-2</v>
      </c>
      <c r="AC334" s="20">
        <f t="shared" si="95"/>
        <v>0</v>
      </c>
      <c r="AD334" s="20">
        <f t="shared" si="96"/>
        <v>2.1282458197075336E-2</v>
      </c>
      <c r="AE334" s="29">
        <f t="shared" si="100"/>
        <v>630.55212000000006</v>
      </c>
      <c r="AF334" s="29">
        <f t="shared" si="101"/>
        <v>43.205799999999996</v>
      </c>
      <c r="AG334" s="29">
        <f t="shared" si="102"/>
        <v>0</v>
      </c>
      <c r="AH334" s="29">
        <f t="shared" si="103"/>
        <v>34.49248</v>
      </c>
    </row>
    <row r="335" spans="1:34" s="22" customFormat="1" ht="15.95" customHeight="1" x14ac:dyDescent="0.25">
      <c r="A335" s="23">
        <v>329</v>
      </c>
      <c r="B335" s="51" t="s">
        <v>156</v>
      </c>
      <c r="C335" s="49">
        <v>34</v>
      </c>
      <c r="D335" s="27">
        <v>1959</v>
      </c>
      <c r="E335" s="27">
        <v>5</v>
      </c>
      <c r="F335" s="52" t="s">
        <v>28</v>
      </c>
      <c r="G335" s="27" t="s">
        <v>35</v>
      </c>
      <c r="H335" s="29">
        <v>3228.7</v>
      </c>
      <c r="I335" s="29"/>
      <c r="J335" s="47">
        <f t="shared" si="90"/>
        <v>3228.7</v>
      </c>
      <c r="K335" s="29">
        <v>1320.4</v>
      </c>
      <c r="L335" s="29">
        <v>926</v>
      </c>
      <c r="M335" s="29">
        <v>394.4</v>
      </c>
      <c r="N335" s="18">
        <v>0.61</v>
      </c>
      <c r="O335" s="19">
        <v>0.01</v>
      </c>
      <c r="P335" s="18">
        <v>0</v>
      </c>
      <c r="Q335" s="18">
        <f t="shared" si="97"/>
        <v>240.58399999999997</v>
      </c>
      <c r="R335" s="18">
        <f t="shared" si="98"/>
        <v>3.944</v>
      </c>
      <c r="S335" s="18">
        <v>0</v>
      </c>
      <c r="T335" s="18">
        <f t="shared" si="99"/>
        <v>3.944</v>
      </c>
      <c r="U335" s="19">
        <v>5.73</v>
      </c>
      <c r="V335" s="19">
        <v>23.95</v>
      </c>
      <c r="W335" s="18">
        <v>0</v>
      </c>
      <c r="X335" s="18">
        <v>0</v>
      </c>
      <c r="Y335" s="18">
        <v>0</v>
      </c>
      <c r="Z335" s="19">
        <v>19.12</v>
      </c>
      <c r="AA335" s="20">
        <f t="shared" si="93"/>
        <v>0.42696637036578194</v>
      </c>
      <c r="AB335" s="20">
        <f t="shared" si="94"/>
        <v>2.9255985381113143E-2</v>
      </c>
      <c r="AC335" s="20">
        <f t="shared" si="95"/>
        <v>0</v>
      </c>
      <c r="AD335" s="20">
        <f t="shared" si="96"/>
        <v>2.3355926533899094E-2</v>
      </c>
      <c r="AE335" s="29">
        <f t="shared" si="100"/>
        <v>1378.5463200000002</v>
      </c>
      <c r="AF335" s="29">
        <f t="shared" si="101"/>
        <v>94.458799999999997</v>
      </c>
      <c r="AG335" s="29">
        <f t="shared" si="102"/>
        <v>0</v>
      </c>
      <c r="AH335" s="29">
        <f t="shared" si="103"/>
        <v>75.409279999999995</v>
      </c>
    </row>
    <row r="336" spans="1:34" s="22" customFormat="1" ht="15.95" customHeight="1" x14ac:dyDescent="0.25">
      <c r="A336" s="23">
        <v>330</v>
      </c>
      <c r="B336" s="51" t="s">
        <v>156</v>
      </c>
      <c r="C336" s="49">
        <v>39</v>
      </c>
      <c r="D336" s="27">
        <v>1955</v>
      </c>
      <c r="E336" s="27">
        <v>5</v>
      </c>
      <c r="F336" s="52" t="s">
        <v>28</v>
      </c>
      <c r="G336" s="27" t="s">
        <v>35</v>
      </c>
      <c r="H336" s="29">
        <v>3143.2</v>
      </c>
      <c r="I336" s="29"/>
      <c r="J336" s="47">
        <f t="shared" si="90"/>
        <v>3143.2</v>
      </c>
      <c r="K336" s="29">
        <v>2445.6</v>
      </c>
      <c r="L336" s="29">
        <v>2074.3000000000002</v>
      </c>
      <c r="M336" s="29">
        <v>371.3</v>
      </c>
      <c r="N336" s="18">
        <v>0.61</v>
      </c>
      <c r="O336" s="19">
        <v>0.01</v>
      </c>
      <c r="P336" s="18">
        <v>0</v>
      </c>
      <c r="Q336" s="18">
        <f t="shared" si="97"/>
        <v>226.49299999999999</v>
      </c>
      <c r="R336" s="18">
        <f t="shared" si="98"/>
        <v>3.7130000000000001</v>
      </c>
      <c r="S336" s="18">
        <v>0</v>
      </c>
      <c r="T336" s="18">
        <f t="shared" si="99"/>
        <v>3.7130000000000001</v>
      </c>
      <c r="U336" s="19">
        <v>5.73</v>
      </c>
      <c r="V336" s="19">
        <v>23.95</v>
      </c>
      <c r="W336" s="18">
        <v>0</v>
      </c>
      <c r="X336" s="18">
        <v>0</v>
      </c>
      <c r="Y336" s="18">
        <v>0</v>
      </c>
      <c r="Z336" s="19">
        <v>19.12</v>
      </c>
      <c r="AA336" s="20">
        <f t="shared" si="93"/>
        <v>0.41289287668617974</v>
      </c>
      <c r="AB336" s="20">
        <f t="shared" si="94"/>
        <v>2.8291661364214814E-2</v>
      </c>
      <c r="AC336" s="20">
        <f t="shared" si="95"/>
        <v>0</v>
      </c>
      <c r="AD336" s="20">
        <f t="shared" si="96"/>
        <v>2.258607788241283E-2</v>
      </c>
      <c r="AE336" s="29">
        <f>AA336*J336</f>
        <v>1297.8048900000001</v>
      </c>
      <c r="AF336" s="29">
        <f t="shared" si="101"/>
        <v>88.926349999999999</v>
      </c>
      <c r="AG336" s="29">
        <f t="shared" si="102"/>
        <v>0</v>
      </c>
      <c r="AH336" s="29">
        <f t="shared" si="103"/>
        <v>70.992559999999997</v>
      </c>
    </row>
    <row r="337" spans="1:34" s="22" customFormat="1" ht="15.95" customHeight="1" x14ac:dyDescent="0.25">
      <c r="A337" s="23">
        <v>331</v>
      </c>
      <c r="B337" s="51" t="s">
        <v>156</v>
      </c>
      <c r="C337" s="49">
        <v>43</v>
      </c>
      <c r="D337" s="27">
        <v>1960</v>
      </c>
      <c r="E337" s="27">
        <v>5</v>
      </c>
      <c r="F337" s="52" t="s">
        <v>28</v>
      </c>
      <c r="G337" s="27" t="s">
        <v>35</v>
      </c>
      <c r="H337" s="29">
        <v>3181.8</v>
      </c>
      <c r="I337" s="29">
        <v>74.099999999999994</v>
      </c>
      <c r="J337" s="47">
        <f t="shared" si="90"/>
        <v>3255.9</v>
      </c>
      <c r="K337" s="29">
        <v>1239.2</v>
      </c>
      <c r="L337" s="29">
        <v>933.1</v>
      </c>
      <c r="M337" s="29">
        <v>306.10000000000002</v>
      </c>
      <c r="N337" s="18">
        <v>0.61</v>
      </c>
      <c r="O337" s="19">
        <v>0.01</v>
      </c>
      <c r="P337" s="18">
        <v>0</v>
      </c>
      <c r="Q337" s="18">
        <f t="shared" si="97"/>
        <v>186.721</v>
      </c>
      <c r="R337" s="18">
        <f t="shared" si="98"/>
        <v>3.0610000000000004</v>
      </c>
      <c r="S337" s="18">
        <v>0</v>
      </c>
      <c r="T337" s="18">
        <f t="shared" si="99"/>
        <v>3.0610000000000004</v>
      </c>
      <c r="U337" s="19">
        <v>5.73</v>
      </c>
      <c r="V337" s="19">
        <v>23.95</v>
      </c>
      <c r="W337" s="18">
        <v>0</v>
      </c>
      <c r="X337" s="18">
        <v>0</v>
      </c>
      <c r="Y337" s="18">
        <v>0</v>
      </c>
      <c r="Z337" s="19">
        <v>19.12</v>
      </c>
      <c r="AA337" s="20">
        <f t="shared" si="93"/>
        <v>0.32860693817377684</v>
      </c>
      <c r="AB337" s="20">
        <f t="shared" si="94"/>
        <v>2.2516339568168557E-2</v>
      </c>
      <c r="AC337" s="20">
        <f t="shared" si="95"/>
        <v>0</v>
      </c>
      <c r="AD337" s="20">
        <f t="shared" si="96"/>
        <v>1.7975466076967969E-2</v>
      </c>
      <c r="AE337" s="29">
        <f t="shared" si="100"/>
        <v>1069.9113300000001</v>
      </c>
      <c r="AF337" s="29">
        <f t="shared" si="101"/>
        <v>73.310950000000005</v>
      </c>
      <c r="AG337" s="29">
        <f t="shared" si="102"/>
        <v>0</v>
      </c>
      <c r="AH337" s="29">
        <f t="shared" si="103"/>
        <v>58.526320000000013</v>
      </c>
    </row>
    <row r="338" spans="1:34" s="22" customFormat="1" ht="15.95" customHeight="1" x14ac:dyDescent="0.25">
      <c r="A338" s="23">
        <v>332</v>
      </c>
      <c r="B338" s="51" t="s">
        <v>156</v>
      </c>
      <c r="C338" s="49">
        <v>45</v>
      </c>
      <c r="D338" s="27">
        <v>1960</v>
      </c>
      <c r="E338" s="27">
        <v>5</v>
      </c>
      <c r="F338" s="52" t="s">
        <v>28</v>
      </c>
      <c r="G338" s="27" t="s">
        <v>35</v>
      </c>
      <c r="H338" s="29">
        <v>3233.3</v>
      </c>
      <c r="I338" s="29"/>
      <c r="J338" s="47">
        <f t="shared" si="90"/>
        <v>3233.3</v>
      </c>
      <c r="K338" s="29">
        <v>1185.2</v>
      </c>
      <c r="L338" s="29">
        <v>937.2</v>
      </c>
      <c r="M338" s="29">
        <v>248</v>
      </c>
      <c r="N338" s="18">
        <v>0.61</v>
      </c>
      <c r="O338" s="19">
        <v>0.01</v>
      </c>
      <c r="P338" s="18">
        <v>0</v>
      </c>
      <c r="Q338" s="18">
        <f t="shared" si="97"/>
        <v>151.28</v>
      </c>
      <c r="R338" s="18">
        <f t="shared" si="98"/>
        <v>2.48</v>
      </c>
      <c r="S338" s="18">
        <v>0</v>
      </c>
      <c r="T338" s="18">
        <f t="shared" si="99"/>
        <v>2.48</v>
      </c>
      <c r="U338" s="19">
        <v>5.73</v>
      </c>
      <c r="V338" s="19">
        <v>23.95</v>
      </c>
      <c r="W338" s="18">
        <v>0</v>
      </c>
      <c r="X338" s="18">
        <v>0</v>
      </c>
      <c r="Y338" s="18">
        <v>0</v>
      </c>
      <c r="Z338" s="19">
        <v>19.12</v>
      </c>
      <c r="AA338" s="20">
        <f t="shared" si="93"/>
        <v>0.26809587727708534</v>
      </c>
      <c r="AB338" s="20">
        <f t="shared" si="94"/>
        <v>1.8370086289549375E-2</v>
      </c>
      <c r="AC338" s="20">
        <f t="shared" si="95"/>
        <v>0</v>
      </c>
      <c r="AD338" s="20">
        <f t="shared" si="96"/>
        <v>1.4665388302972196E-2</v>
      </c>
      <c r="AE338" s="29">
        <f t="shared" si="100"/>
        <v>866.83440000000007</v>
      </c>
      <c r="AF338" s="29">
        <f t="shared" si="101"/>
        <v>59.395999999999994</v>
      </c>
      <c r="AG338" s="29">
        <f t="shared" si="102"/>
        <v>0</v>
      </c>
      <c r="AH338" s="29">
        <f t="shared" si="103"/>
        <v>47.4176</v>
      </c>
    </row>
    <row r="339" spans="1:34" s="22" customFormat="1" ht="15.95" customHeight="1" x14ac:dyDescent="0.25">
      <c r="A339" s="23">
        <v>333</v>
      </c>
      <c r="B339" s="51" t="s">
        <v>156</v>
      </c>
      <c r="C339" s="49">
        <v>47</v>
      </c>
      <c r="D339" s="27">
        <v>1961</v>
      </c>
      <c r="E339" s="27">
        <v>5</v>
      </c>
      <c r="F339" s="52" t="s">
        <v>28</v>
      </c>
      <c r="G339" s="27" t="s">
        <v>35</v>
      </c>
      <c r="H339" s="29">
        <v>2431.4</v>
      </c>
      <c r="I339" s="29">
        <v>119.1</v>
      </c>
      <c r="J339" s="47">
        <f t="shared" si="90"/>
        <v>2550.5</v>
      </c>
      <c r="K339" s="29">
        <v>910.6</v>
      </c>
      <c r="L339" s="29">
        <v>721.2</v>
      </c>
      <c r="M339" s="29">
        <v>189.4</v>
      </c>
      <c r="N339" s="18">
        <v>0.61</v>
      </c>
      <c r="O339" s="19">
        <v>0.01</v>
      </c>
      <c r="P339" s="18">
        <v>0</v>
      </c>
      <c r="Q339" s="18">
        <f t="shared" si="97"/>
        <v>115.53400000000001</v>
      </c>
      <c r="R339" s="18">
        <f t="shared" si="98"/>
        <v>1.8940000000000001</v>
      </c>
      <c r="S339" s="18">
        <v>0</v>
      </c>
      <c r="T339" s="18">
        <f t="shared" si="99"/>
        <v>1.8940000000000001</v>
      </c>
      <c r="U339" s="19">
        <v>5.73</v>
      </c>
      <c r="V339" s="19">
        <v>23.95</v>
      </c>
      <c r="W339" s="18">
        <v>0</v>
      </c>
      <c r="X339" s="18">
        <v>0</v>
      </c>
      <c r="Y339" s="18">
        <v>0</v>
      </c>
      <c r="Z339" s="19">
        <v>19.12</v>
      </c>
      <c r="AA339" s="20">
        <f t="shared" si="93"/>
        <v>0.25956079984316804</v>
      </c>
      <c r="AB339" s="20">
        <f t="shared" si="94"/>
        <v>1.7785257792589687E-2</v>
      </c>
      <c r="AC339" s="20">
        <f t="shared" si="95"/>
        <v>0</v>
      </c>
      <c r="AD339" s="20">
        <f t="shared" si="96"/>
        <v>1.4198502254459911E-2</v>
      </c>
      <c r="AE339" s="29">
        <f t="shared" si="100"/>
        <v>662.0098200000001</v>
      </c>
      <c r="AF339" s="29">
        <f t="shared" si="101"/>
        <v>45.3613</v>
      </c>
      <c r="AG339" s="29">
        <f t="shared" si="102"/>
        <v>0</v>
      </c>
      <c r="AH339" s="29">
        <f t="shared" si="103"/>
        <v>36.213280000000005</v>
      </c>
    </row>
    <row r="340" spans="1:34" s="22" customFormat="1" ht="15.95" customHeight="1" x14ac:dyDescent="0.25">
      <c r="A340" s="23">
        <v>334</v>
      </c>
      <c r="B340" s="51" t="s">
        <v>156</v>
      </c>
      <c r="C340" s="34" t="s">
        <v>157</v>
      </c>
      <c r="D340" s="27">
        <v>1959</v>
      </c>
      <c r="E340" s="27">
        <v>5</v>
      </c>
      <c r="F340" s="52" t="s">
        <v>28</v>
      </c>
      <c r="G340" s="27" t="s">
        <v>35</v>
      </c>
      <c r="H340" s="29">
        <v>3236.7</v>
      </c>
      <c r="I340" s="29"/>
      <c r="J340" s="47">
        <f t="shared" si="90"/>
        <v>3236.7</v>
      </c>
      <c r="K340" s="29">
        <v>1313.4</v>
      </c>
      <c r="L340" s="29">
        <v>920</v>
      </c>
      <c r="M340" s="29">
        <v>393.4</v>
      </c>
      <c r="N340" s="18">
        <v>0.61</v>
      </c>
      <c r="O340" s="19">
        <v>0.01</v>
      </c>
      <c r="P340" s="18">
        <v>0</v>
      </c>
      <c r="Q340" s="18">
        <f t="shared" si="97"/>
        <v>239.97399999999999</v>
      </c>
      <c r="R340" s="18">
        <f t="shared" si="98"/>
        <v>3.9339999999999997</v>
      </c>
      <c r="S340" s="18">
        <v>0</v>
      </c>
      <c r="T340" s="18">
        <f t="shared" si="99"/>
        <v>3.9339999999999997</v>
      </c>
      <c r="U340" s="19">
        <v>5.73</v>
      </c>
      <c r="V340" s="19">
        <v>23.95</v>
      </c>
      <c r="W340" s="18">
        <v>0</v>
      </c>
      <c r="X340" s="18">
        <v>0</v>
      </c>
      <c r="Y340" s="18">
        <v>0</v>
      </c>
      <c r="Z340" s="19">
        <v>19.12</v>
      </c>
      <c r="AA340" s="20">
        <f t="shared" si="93"/>
        <v>0.4248311613680601</v>
      </c>
      <c r="AB340" s="20">
        <f t="shared" si="94"/>
        <v>2.9109679611950441E-2</v>
      </c>
      <c r="AC340" s="20">
        <f t="shared" si="95"/>
        <v>0</v>
      </c>
      <c r="AD340" s="20">
        <f t="shared" si="96"/>
        <v>2.3239126270584234E-2</v>
      </c>
      <c r="AE340" s="29">
        <f t="shared" si="100"/>
        <v>1375.0510200000001</v>
      </c>
      <c r="AF340" s="29">
        <f t="shared" si="101"/>
        <v>94.21929999999999</v>
      </c>
      <c r="AG340" s="29">
        <f t="shared" si="102"/>
        <v>0</v>
      </c>
      <c r="AH340" s="29">
        <f t="shared" si="103"/>
        <v>75.218079999999986</v>
      </c>
    </row>
    <row r="341" spans="1:34" s="22" customFormat="1" ht="15.95" customHeight="1" x14ac:dyDescent="0.25">
      <c r="A341" s="23">
        <v>335</v>
      </c>
      <c r="B341" s="51" t="s">
        <v>158</v>
      </c>
      <c r="C341" s="49">
        <v>3</v>
      </c>
      <c r="D341" s="27">
        <v>1960</v>
      </c>
      <c r="E341" s="27">
        <v>5</v>
      </c>
      <c r="F341" s="52" t="s">
        <v>28</v>
      </c>
      <c r="G341" s="27" t="s">
        <v>35</v>
      </c>
      <c r="H341" s="29">
        <v>3160.7</v>
      </c>
      <c r="I341" s="29"/>
      <c r="J341" s="47">
        <f t="shared" si="90"/>
        <v>3160.7</v>
      </c>
      <c r="K341" s="29">
        <v>1617.7000000000003</v>
      </c>
      <c r="L341" s="29">
        <v>1269.0999999999999</v>
      </c>
      <c r="M341" s="29">
        <v>348.6</v>
      </c>
      <c r="N341" s="18">
        <v>0.61</v>
      </c>
      <c r="O341" s="19">
        <v>0.01</v>
      </c>
      <c r="P341" s="18">
        <v>0</v>
      </c>
      <c r="Q341" s="18">
        <f t="shared" si="97"/>
        <v>212.64600000000002</v>
      </c>
      <c r="R341" s="18">
        <f t="shared" si="98"/>
        <v>3.4860000000000002</v>
      </c>
      <c r="S341" s="18">
        <v>0</v>
      </c>
      <c r="T341" s="18">
        <f t="shared" si="99"/>
        <v>3.4860000000000002</v>
      </c>
      <c r="U341" s="19">
        <v>5.73</v>
      </c>
      <c r="V341" s="19">
        <v>23.95</v>
      </c>
      <c r="W341" s="18">
        <v>0</v>
      </c>
      <c r="X341" s="18">
        <v>0</v>
      </c>
      <c r="Y341" s="18">
        <v>0</v>
      </c>
      <c r="Z341" s="19">
        <v>19.12</v>
      </c>
      <c r="AA341" s="20">
        <f t="shared" si="93"/>
        <v>0.38550371120321458</v>
      </c>
      <c r="AB341" s="20">
        <f t="shared" si="94"/>
        <v>2.6414939728541149E-2</v>
      </c>
      <c r="AC341" s="20">
        <f t="shared" si="95"/>
        <v>0</v>
      </c>
      <c r="AD341" s="20">
        <f t="shared" si="96"/>
        <v>2.1087834973265419E-2</v>
      </c>
      <c r="AE341" s="29">
        <f t="shared" si="100"/>
        <v>1218.4615800000004</v>
      </c>
      <c r="AF341" s="29">
        <f t="shared" si="101"/>
        <v>83.489699999999999</v>
      </c>
      <c r="AG341" s="29">
        <f t="shared" si="102"/>
        <v>0</v>
      </c>
      <c r="AH341" s="29">
        <f t="shared" si="103"/>
        <v>66.652320000000003</v>
      </c>
    </row>
    <row r="342" spans="1:34" s="63" customFormat="1" x14ac:dyDescent="0.25">
      <c r="A342" s="55"/>
      <c r="B342" s="55"/>
      <c r="C342" s="55"/>
      <c r="D342" s="56"/>
      <c r="E342" s="57"/>
      <c r="F342" s="55"/>
      <c r="G342" s="57"/>
      <c r="H342" s="57"/>
      <c r="I342" s="57"/>
      <c r="J342" s="57"/>
      <c r="K342" s="57"/>
      <c r="L342" s="57"/>
      <c r="M342" s="57"/>
      <c r="N342" s="58"/>
      <c r="O342" s="55"/>
      <c r="P342" s="55"/>
      <c r="Q342" s="59"/>
      <c r="R342" s="59"/>
      <c r="S342" s="59"/>
      <c r="T342" s="59"/>
      <c r="U342" s="60"/>
      <c r="V342" s="60"/>
      <c r="W342" s="61"/>
      <c r="X342" s="60"/>
      <c r="Y342" s="61"/>
      <c r="Z342" s="61"/>
      <c r="AA342" s="62"/>
      <c r="AB342" s="62"/>
      <c r="AC342" s="62"/>
      <c r="AD342" s="62"/>
      <c r="AE342" s="67">
        <f>SUM(AE7:AE341)</f>
        <v>1971213.5340399989</v>
      </c>
      <c r="AF342" s="67">
        <f t="shared" ref="AF342:AH342" si="104">SUM(AF7:AF341)</f>
        <v>43306.113405000004</v>
      </c>
      <c r="AG342" s="67">
        <f t="shared" si="104"/>
        <v>234149.60178799994</v>
      </c>
      <c r="AH342" s="67">
        <f t="shared" si="104"/>
        <v>66730.211365999989</v>
      </c>
    </row>
    <row r="343" spans="1:34" ht="15" customHeight="1" x14ac:dyDescent="0.25">
      <c r="H343" s="64"/>
      <c r="I343" s="64"/>
      <c r="J343" s="65"/>
      <c r="K343" s="66"/>
    </row>
    <row r="344" spans="1:34" ht="15" customHeight="1" x14ac:dyDescent="0.25"/>
    <row r="347" spans="1:34" s="68" customFormat="1" ht="18.75" x14ac:dyDescent="0.3">
      <c r="A347" s="68" t="s">
        <v>165</v>
      </c>
      <c r="H347" s="69"/>
      <c r="I347" s="69"/>
      <c r="J347" s="70"/>
      <c r="K347" s="70"/>
      <c r="L347" s="70"/>
      <c r="M347" s="70"/>
      <c r="N347" s="71"/>
      <c r="O347" s="70"/>
      <c r="P347" s="70"/>
      <c r="W347" s="72"/>
      <c r="Y347" s="72"/>
      <c r="Z347" s="72"/>
      <c r="AA347" s="72"/>
      <c r="AB347" s="72"/>
      <c r="AC347" s="73"/>
      <c r="AD347" s="73" t="s">
        <v>164</v>
      </c>
    </row>
    <row r="422" spans="8:16" x14ac:dyDescent="0.25">
      <c r="H422" s="4"/>
      <c r="I422" s="4"/>
      <c r="N422" s="5"/>
      <c r="O422" s="1"/>
      <c r="P422" s="1"/>
    </row>
    <row r="423" spans="8:16" x14ac:dyDescent="0.25">
      <c r="H423" s="4"/>
      <c r="I423" s="4"/>
      <c r="N423" s="5"/>
      <c r="O423" s="1"/>
      <c r="P423" s="1"/>
    </row>
  </sheetData>
  <autoFilter ref="A6:AD342"/>
  <mergeCells count="2">
    <mergeCell ref="A2:AD2"/>
    <mergeCell ref="M3:M4"/>
  </mergeCells>
  <pageMargins left="0.19685039370078741" right="0.19685039370078741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2020-07-13T07:16:25Z</dcterms:modified>
</cp:coreProperties>
</file>