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 Документы\Тарифы\2019\"/>
    </mc:Choice>
  </mc:AlternateContent>
  <bookViews>
    <workbookView xWindow="0" yWindow="0" windowWidth="20490" windowHeight="7755"/>
  </bookViews>
  <sheets>
    <sheet name="Гудкова 20 (правильный )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F16" i="1"/>
  <c r="E16" i="1"/>
  <c r="F11" i="1"/>
  <c r="E11" i="1"/>
  <c r="E25" i="1" l="1"/>
  <c r="F25" i="1"/>
  <c r="M25" i="1" s="1"/>
  <c r="M22" i="1" s="1"/>
  <c r="M19" i="1"/>
  <c r="M9" i="1"/>
  <c r="M18" i="1"/>
  <c r="M15" i="1"/>
  <c r="M8" i="1"/>
  <c r="M14" i="1"/>
  <c r="M7" i="1"/>
  <c r="M20" i="1"/>
  <c r="M10" i="1"/>
  <c r="M13" i="1" l="1"/>
  <c r="M16" i="1" s="1"/>
  <c r="M21" i="1"/>
  <c r="M11" i="1"/>
  <c r="M24" i="1"/>
  <c r="K24" i="1" s="1"/>
</calcChain>
</file>

<file path=xl/sharedStrings.xml><?xml version="1.0" encoding="utf-8"?>
<sst xmlns="http://schemas.openxmlformats.org/spreadsheetml/2006/main" count="76" uniqueCount="50">
  <si>
    <t>ТАРИФ</t>
  </si>
  <si>
    <t>по услуге "Содержание и ремонт МКД"</t>
  </si>
  <si>
    <t>ул. Гудкова  д.20</t>
  </si>
  <si>
    <t>№ п/п</t>
  </si>
  <si>
    <t>Наименование работ</t>
  </si>
  <si>
    <t>Периодичность</t>
  </si>
  <si>
    <t>Годовая плата (рублей)</t>
  </si>
  <si>
    <t>Стоимость работ 1 кв.м общей площади (рублей в месяц)</t>
  </si>
  <si>
    <t>сцепка</t>
  </si>
  <si>
    <t>название для таблицы</t>
  </si>
  <si>
    <t>Ι. Содержание мест общего пользования</t>
  </si>
  <si>
    <t xml:space="preserve">Гудкова д. 20 </t>
  </si>
  <si>
    <t>Подметание полов во всех помещениях общего пользования</t>
  </si>
  <si>
    <t>3 раза в неделю</t>
  </si>
  <si>
    <t>Гудкова д. 20 Содержание МОП, м2</t>
  </si>
  <si>
    <t>Содержание МОП, м2</t>
  </si>
  <si>
    <t>Подметание полов кабины лифта и влажная уборка</t>
  </si>
  <si>
    <t xml:space="preserve">Влажная уборка во всех помещениях общего пользования                                           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</si>
  <si>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</si>
  <si>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</si>
  <si>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</si>
  <si>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</si>
  <si>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дом.</t>
  </si>
  <si>
    <t>Подметание земельного участка в летний период</t>
  </si>
  <si>
    <t>Гудкова д. 20 Санитарная уборка, м2</t>
  </si>
  <si>
    <t>Санитарная уборка, м2</t>
  </si>
  <si>
    <t>Уборка мусора с газона, очистка урн</t>
  </si>
  <si>
    <t>6 раз в неделю</t>
  </si>
  <si>
    <t>Сдвигание свежевыпавшего снега и очистка придомовой территории от снега и льда</t>
  </si>
  <si>
    <r>
      <t xml:space="preserve">по мере необходимости.        Начало работ не позднее </t>
    </r>
    <r>
      <rPr>
        <u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часа после начала снегопада</t>
    </r>
  </si>
  <si>
    <t>ΙΙΙ.Техническое и аварийно-ремонтное обслуживание общего имущества многоквартирного дома.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</si>
  <si>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многокваптирном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</si>
  <si>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необходимости.  </t>
  </si>
  <si>
    <t>Гудкова д. 20 ТО, м2</t>
  </si>
  <si>
    <t>ТО, м2</t>
  </si>
  <si>
    <t>Аварийно - ремонтное обслуживание</t>
  </si>
  <si>
    <t>постоянно на системах водоснабжения, теплоснабжения,канализации, энергоснабжения</t>
  </si>
  <si>
    <t>Гудкова д. 20 АВР, м2</t>
  </si>
  <si>
    <t>АВР, м2</t>
  </si>
  <si>
    <t>Дератизация</t>
  </si>
  <si>
    <t>По мере необходимости</t>
  </si>
  <si>
    <t>Гудкова д. 20 Дерат. и дезин</t>
  </si>
  <si>
    <t>Дерат. и дезин</t>
  </si>
  <si>
    <t>Дезинсекция</t>
  </si>
  <si>
    <t>Текущий ремонт</t>
  </si>
  <si>
    <t>В соответствии с регламентными работами</t>
  </si>
  <si>
    <t>Гудкова д. 20 Текущий ремонт, м2</t>
  </si>
  <si>
    <t>Текущий ремонт, м2</t>
  </si>
  <si>
    <t>Содержание и прочистка канализационной сети и КНС</t>
  </si>
  <si>
    <t>Размер платы за содержание и ремонт жилого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</si>
</sst>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theme="4" tint="-0.24994659260841701"/>
      </left>
      <right style="dashed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" fontId="0" fillId="0" borderId="4" xfId="0" applyNumberFormat="1" applyBorder="1"/>
    <xf numFmtId="4" fontId="5" fillId="0" borderId="5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8" fillId="0" borderId="1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vertical="center"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4"/>
  <sheetViews>
    <sheetView tabSelected="1" view="pageBreakPreview" zoomScale="87" zoomScaleNormal="100" zoomScaleSheetLayoutView="87" workbookViewId="0">
      <selection activeCell="R8" sqref="R8"/>
    </sheetView>
  </sheetViews>
  <sheetFormatPr defaultRowHeight="15" x14ac:dyDescent="0.25"/>
  <cols>
    <col min="2" max="2" width="70.5703125" customWidth="1"/>
    <col min="3" max="3" width="29.85546875" customWidth="1"/>
    <col min="4" max="4" width="0" hidden="1" customWidth="1"/>
    <col min="5" max="5" width="16" customWidth="1"/>
    <col min="6" max="6" width="0" hidden="1" customWidth="1"/>
    <col min="7" max="7" width="10.42578125" hidden="1" customWidth="1"/>
    <col min="8" max="13" width="0" hidden="1" customWidth="1"/>
    <col min="14" max="14" width="11.5703125" bestFit="1" customWidth="1"/>
  </cols>
  <sheetData>
    <row r="1" spans="1:13" ht="18.75" x14ac:dyDescent="0.3">
      <c r="A1" s="1" t="s">
        <v>0</v>
      </c>
      <c r="B1" s="1"/>
      <c r="C1" s="1"/>
      <c r="D1" s="1"/>
      <c r="E1" s="1"/>
    </row>
    <row r="2" spans="1:13" ht="18.75" x14ac:dyDescent="0.3">
      <c r="A2" s="1" t="s">
        <v>1</v>
      </c>
      <c r="B2" s="1"/>
      <c r="C2" s="1"/>
      <c r="D2" s="1"/>
      <c r="E2" s="1"/>
    </row>
    <row r="3" spans="1:13" ht="18.75" x14ac:dyDescent="0.3">
      <c r="A3" s="1" t="s">
        <v>2</v>
      </c>
      <c r="B3" s="1"/>
      <c r="C3" s="1"/>
      <c r="D3" s="1"/>
      <c r="E3" s="1"/>
    </row>
    <row r="4" spans="1:13" ht="15.75" thickBot="1" x14ac:dyDescent="0.3"/>
    <row r="5" spans="1:13" ht="82.15" customHeight="1" thickBot="1" x14ac:dyDescent="0.3">
      <c r="A5" s="2" t="s">
        <v>3</v>
      </c>
      <c r="B5" s="3" t="s">
        <v>4</v>
      </c>
      <c r="C5" s="3" t="s">
        <v>5</v>
      </c>
      <c r="D5" s="4" t="s">
        <v>6</v>
      </c>
      <c r="E5" s="4" t="s">
        <v>7</v>
      </c>
      <c r="F5" s="4" t="s">
        <v>7</v>
      </c>
      <c r="G5" s="5" t="s">
        <v>8</v>
      </c>
      <c r="H5" s="6" t="s">
        <v>9</v>
      </c>
      <c r="I5" s="6" t="s">
        <v>7</v>
      </c>
    </row>
    <row r="6" spans="1:13" ht="16.5" thickBot="1" x14ac:dyDescent="0.3">
      <c r="A6" s="7" t="s">
        <v>10</v>
      </c>
      <c r="B6" s="7"/>
      <c r="C6" s="7"/>
      <c r="D6" s="7"/>
      <c r="E6" s="7"/>
      <c r="F6" s="7"/>
      <c r="G6" s="8" t="s">
        <v>11</v>
      </c>
      <c r="H6" s="9"/>
      <c r="I6" s="10">
        <v>0</v>
      </c>
    </row>
    <row r="7" spans="1:13" ht="30" customHeight="1" thickBot="1" x14ac:dyDescent="0.3">
      <c r="A7" s="11">
        <v>1</v>
      </c>
      <c r="B7" s="12" t="s">
        <v>12</v>
      </c>
      <c r="C7" s="13" t="s">
        <v>13</v>
      </c>
      <c r="D7" s="14">
        <v>535313.74</v>
      </c>
      <c r="E7" s="15">
        <v>3.14</v>
      </c>
      <c r="F7" s="14">
        <v>3.09</v>
      </c>
      <c r="G7" s="8" t="s">
        <v>14</v>
      </c>
      <c r="H7" s="16" t="s">
        <v>15</v>
      </c>
      <c r="I7" s="10">
        <v>3.09</v>
      </c>
      <c r="M7">
        <f>F7*$M$25</f>
        <v>3.142616099071208</v>
      </c>
    </row>
    <row r="8" spans="1:13" ht="38.25" customHeight="1" thickBot="1" x14ac:dyDescent="0.3">
      <c r="A8" s="11">
        <v>2</v>
      </c>
      <c r="B8" s="12" t="s">
        <v>16</v>
      </c>
      <c r="C8" s="13" t="s">
        <v>13</v>
      </c>
      <c r="D8" s="14">
        <v>3255.29</v>
      </c>
      <c r="E8" s="15">
        <v>0.02</v>
      </c>
      <c r="F8" s="14">
        <v>0.02</v>
      </c>
      <c r="G8" s="8" t="s">
        <v>14</v>
      </c>
      <c r="H8" s="16" t="s">
        <v>15</v>
      </c>
      <c r="I8" s="10">
        <v>0.02</v>
      </c>
      <c r="M8">
        <f t="shared" ref="M8:M10" si="0">F8*$M$25</f>
        <v>2.03405572755418E-2</v>
      </c>
    </row>
    <row r="9" spans="1:13" ht="39" customHeight="1" thickBot="1" x14ac:dyDescent="0.3">
      <c r="A9" s="11">
        <v>3</v>
      </c>
      <c r="B9" s="12" t="s">
        <v>17</v>
      </c>
      <c r="C9" s="13" t="s">
        <v>18</v>
      </c>
      <c r="D9" s="14">
        <v>166381.29999999999</v>
      </c>
      <c r="E9" s="15">
        <v>0.98</v>
      </c>
      <c r="F9" s="14">
        <v>0.96</v>
      </c>
      <c r="G9" s="8" t="s">
        <v>14</v>
      </c>
      <c r="H9" s="16" t="s">
        <v>15</v>
      </c>
      <c r="I9" s="10">
        <v>0.96</v>
      </c>
      <c r="M9">
        <f t="shared" si="0"/>
        <v>0.97634674922600639</v>
      </c>
    </row>
    <row r="10" spans="1:13" ht="33" customHeight="1" thickBot="1" x14ac:dyDescent="0.3">
      <c r="A10" s="11">
        <v>4</v>
      </c>
      <c r="B10" s="12" t="s">
        <v>19</v>
      </c>
      <c r="C10" s="13" t="s">
        <v>20</v>
      </c>
      <c r="D10" s="14">
        <v>14467.94</v>
      </c>
      <c r="E10" s="15">
        <v>0.08</v>
      </c>
      <c r="F10" s="14">
        <v>0.08</v>
      </c>
      <c r="G10" s="8" t="s">
        <v>14</v>
      </c>
      <c r="H10" s="16" t="s">
        <v>15</v>
      </c>
      <c r="I10" s="10">
        <v>0.08</v>
      </c>
      <c r="M10">
        <f t="shared" si="0"/>
        <v>8.13622291021672E-2</v>
      </c>
    </row>
    <row r="11" spans="1:13" ht="16.5" thickBot="1" x14ac:dyDescent="0.3">
      <c r="A11" s="17" t="s">
        <v>21</v>
      </c>
      <c r="B11" s="18"/>
      <c r="C11" s="19"/>
      <c r="D11" s="14">
        <v>719418.27</v>
      </c>
      <c r="E11" s="14">
        <f>SUM(E7:E10)</f>
        <v>4.2200000000000006</v>
      </c>
      <c r="F11" s="14">
        <f>SUM(F7:F10)</f>
        <v>4.1500000000000004</v>
      </c>
      <c r="G11" s="8" t="s">
        <v>11</v>
      </c>
      <c r="H11" s="9"/>
      <c r="I11" s="10">
        <v>4.16</v>
      </c>
      <c r="M11">
        <f>SUM(M7:M10)</f>
        <v>4.2206656346749227</v>
      </c>
    </row>
    <row r="12" spans="1:13" ht="29.25" customHeight="1" thickBot="1" x14ac:dyDescent="0.3">
      <c r="A12" s="20" t="s">
        <v>22</v>
      </c>
      <c r="B12" s="20"/>
      <c r="C12" s="20"/>
      <c r="D12" s="20"/>
      <c r="E12" s="20"/>
      <c r="F12" s="20"/>
      <c r="G12" s="8" t="s">
        <v>11</v>
      </c>
      <c r="H12" s="9"/>
      <c r="I12" s="10">
        <v>0</v>
      </c>
    </row>
    <row r="13" spans="1:13" ht="16.5" thickBot="1" x14ac:dyDescent="0.3">
      <c r="A13" s="11">
        <v>1</v>
      </c>
      <c r="B13" s="12" t="s">
        <v>23</v>
      </c>
      <c r="C13" s="21" t="s">
        <v>13</v>
      </c>
      <c r="D13" s="14">
        <v>303269.81</v>
      </c>
      <c r="E13" s="15">
        <v>1.78</v>
      </c>
      <c r="F13" s="14">
        <v>1.75</v>
      </c>
      <c r="G13" s="8" t="s">
        <v>24</v>
      </c>
      <c r="H13" s="22" t="s">
        <v>25</v>
      </c>
      <c r="I13" s="10">
        <v>1.75</v>
      </c>
      <c r="M13">
        <f t="shared" ref="M13:M15" si="1">F13*$M$25</f>
        <v>1.7797987616099076</v>
      </c>
    </row>
    <row r="14" spans="1:13" ht="22.5" customHeight="1" thickBot="1" x14ac:dyDescent="0.3">
      <c r="A14" s="11">
        <v>2</v>
      </c>
      <c r="B14" s="12" t="s">
        <v>26</v>
      </c>
      <c r="C14" s="21" t="s">
        <v>27</v>
      </c>
      <c r="D14" s="14">
        <v>247890.11</v>
      </c>
      <c r="E14" s="15">
        <v>1.46</v>
      </c>
      <c r="F14" s="14">
        <v>1.43</v>
      </c>
      <c r="G14" s="8" t="s">
        <v>24</v>
      </c>
      <c r="H14" s="22" t="s">
        <v>25</v>
      </c>
      <c r="I14" s="10">
        <v>1.43</v>
      </c>
      <c r="M14">
        <f t="shared" si="1"/>
        <v>1.4543498452012387</v>
      </c>
    </row>
    <row r="15" spans="1:13" ht="48" thickBot="1" x14ac:dyDescent="0.3">
      <c r="A15" s="11">
        <v>3</v>
      </c>
      <c r="B15" s="12" t="s">
        <v>28</v>
      </c>
      <c r="C15" s="21" t="s">
        <v>29</v>
      </c>
      <c r="D15" s="14">
        <v>223428.46</v>
      </c>
      <c r="E15" s="15">
        <v>1.31</v>
      </c>
      <c r="F15" s="14">
        <v>1.29</v>
      </c>
      <c r="G15" s="8" t="s">
        <v>24</v>
      </c>
      <c r="H15" s="22" t="s">
        <v>25</v>
      </c>
      <c r="I15" s="10">
        <v>1.29</v>
      </c>
      <c r="M15">
        <f t="shared" si="1"/>
        <v>1.3119659442724461</v>
      </c>
    </row>
    <row r="16" spans="1:13" ht="16.5" thickBot="1" x14ac:dyDescent="0.3">
      <c r="A16" s="17" t="s">
        <v>21</v>
      </c>
      <c r="B16" s="18"/>
      <c r="C16" s="19"/>
      <c r="D16" s="14">
        <v>1666137.4</v>
      </c>
      <c r="E16" s="14">
        <f>SUM(E13:E15)</f>
        <v>4.5500000000000007</v>
      </c>
      <c r="F16" s="14">
        <f>SUM(F13:F15)</f>
        <v>4.47</v>
      </c>
      <c r="G16" s="8" t="s">
        <v>11</v>
      </c>
      <c r="H16" s="9"/>
      <c r="I16" s="10">
        <v>9.6199999999999992</v>
      </c>
      <c r="M16">
        <f>SUM(M13:M15)</f>
        <v>4.5461145510835923</v>
      </c>
    </row>
    <row r="17" spans="1:14" ht="16.5" thickBot="1" x14ac:dyDescent="0.3">
      <c r="A17" s="20" t="s">
        <v>30</v>
      </c>
      <c r="B17" s="20"/>
      <c r="C17" s="20"/>
      <c r="D17" s="20"/>
      <c r="E17" s="20"/>
      <c r="F17" s="20"/>
      <c r="G17" s="8" t="s">
        <v>11</v>
      </c>
      <c r="H17" s="9"/>
      <c r="I17" s="10">
        <v>0</v>
      </c>
    </row>
    <row r="18" spans="1:14" ht="158.25" thickBot="1" x14ac:dyDescent="0.3">
      <c r="A18" s="11">
        <v>1</v>
      </c>
      <c r="B18" s="12" t="s">
        <v>31</v>
      </c>
      <c r="C18" s="21" t="s">
        <v>32</v>
      </c>
      <c r="D18" s="23">
        <v>2681267.4700000002</v>
      </c>
      <c r="E18" s="15">
        <v>15.61</v>
      </c>
      <c r="F18" s="14">
        <v>15.35</v>
      </c>
      <c r="G18" s="8" t="s">
        <v>33</v>
      </c>
      <c r="H18" s="24" t="s">
        <v>34</v>
      </c>
      <c r="I18" s="10">
        <v>15.35</v>
      </c>
      <c r="M18">
        <f t="shared" ref="M18:M22" si="2">F18*$M$25</f>
        <v>15.611377708978331</v>
      </c>
    </row>
    <row r="19" spans="1:14" ht="63.75" thickBot="1" x14ac:dyDescent="0.3">
      <c r="A19" s="11">
        <v>2</v>
      </c>
      <c r="B19" s="12" t="s">
        <v>35</v>
      </c>
      <c r="C19" s="12" t="s">
        <v>36</v>
      </c>
      <c r="D19" s="14">
        <v>286884.59000000003</v>
      </c>
      <c r="E19" s="15">
        <v>1.69</v>
      </c>
      <c r="F19" s="14">
        <v>1.66</v>
      </c>
      <c r="G19" s="8" t="s">
        <v>37</v>
      </c>
      <c r="H19" s="24" t="s">
        <v>38</v>
      </c>
      <c r="I19" s="10">
        <v>1.66</v>
      </c>
      <c r="M19">
        <f t="shared" si="2"/>
        <v>1.6882662538699693</v>
      </c>
    </row>
    <row r="20" spans="1:14" ht="23.25" customHeight="1" thickBot="1" x14ac:dyDescent="0.3">
      <c r="A20" s="11">
        <v>3</v>
      </c>
      <c r="B20" s="12" t="s">
        <v>39</v>
      </c>
      <c r="C20" s="12" t="s">
        <v>40</v>
      </c>
      <c r="D20" s="14">
        <v>15447.63</v>
      </c>
      <c r="E20" s="15">
        <v>0.09</v>
      </c>
      <c r="F20" s="14">
        <v>0.09</v>
      </c>
      <c r="G20" s="8" t="s">
        <v>41</v>
      </c>
      <c r="H20" s="16" t="s">
        <v>42</v>
      </c>
      <c r="I20" s="10">
        <v>0.09</v>
      </c>
      <c r="M20">
        <f t="shared" si="2"/>
        <v>9.1532507739938096E-2</v>
      </c>
    </row>
    <row r="21" spans="1:14" ht="16.5" customHeight="1" thickBot="1" x14ac:dyDescent="0.3">
      <c r="A21" s="11">
        <v>4</v>
      </c>
      <c r="B21" s="12" t="s">
        <v>43</v>
      </c>
      <c r="C21" s="12" t="s">
        <v>40</v>
      </c>
      <c r="D21" s="14">
        <v>4413.6099999999997</v>
      </c>
      <c r="E21" s="15">
        <v>0.03</v>
      </c>
      <c r="F21" s="14">
        <v>0.03</v>
      </c>
      <c r="G21" s="8" t="s">
        <v>41</v>
      </c>
      <c r="H21" s="16" t="s">
        <v>42</v>
      </c>
      <c r="I21" s="10">
        <v>0.03</v>
      </c>
      <c r="M21">
        <f t="shared" si="2"/>
        <v>3.05108359133127E-2</v>
      </c>
    </row>
    <row r="22" spans="1:14" ht="35.25" customHeight="1" thickBot="1" x14ac:dyDescent="0.3">
      <c r="A22" s="11">
        <v>5</v>
      </c>
      <c r="B22" s="12" t="s">
        <v>44</v>
      </c>
      <c r="C22" s="12" t="s">
        <v>45</v>
      </c>
      <c r="D22" s="14">
        <v>1134297.52</v>
      </c>
      <c r="E22" s="15">
        <v>6.66</v>
      </c>
      <c r="F22" s="14">
        <v>6.55</v>
      </c>
      <c r="G22" s="8" t="s">
        <v>46</v>
      </c>
      <c r="H22" s="16" t="s">
        <v>47</v>
      </c>
      <c r="I22" s="10">
        <v>6.55</v>
      </c>
      <c r="M22">
        <f t="shared" si="2"/>
        <v>6.6615325077399392</v>
      </c>
    </row>
    <row r="23" spans="1:14" ht="35.25" customHeight="1" thickBot="1" x14ac:dyDescent="0.3">
      <c r="A23" s="11">
        <v>6</v>
      </c>
      <c r="B23" s="12" t="s">
        <v>48</v>
      </c>
      <c r="C23" s="12" t="s">
        <v>40</v>
      </c>
      <c r="D23" s="14"/>
      <c r="E23" s="15">
        <v>1.32</v>
      </c>
      <c r="F23" s="14"/>
      <c r="G23" s="8"/>
      <c r="H23" s="16"/>
      <c r="I23" s="10"/>
      <c r="N23" s="25"/>
    </row>
    <row r="24" spans="1:14" ht="16.5" thickBot="1" x14ac:dyDescent="0.3">
      <c r="A24" s="17" t="s">
        <v>21</v>
      </c>
      <c r="B24" s="18"/>
      <c r="C24" s="19"/>
      <c r="D24" s="14">
        <v>4122310.81</v>
      </c>
      <c r="E24" s="14">
        <f>SUM(E18:E23)</f>
        <v>25.400000000000002</v>
      </c>
      <c r="F24" s="14">
        <f>SUM(F18:F22)</f>
        <v>23.68</v>
      </c>
      <c r="G24" s="8" t="s">
        <v>11</v>
      </c>
      <c r="H24" s="9"/>
      <c r="I24" s="10">
        <v>23.68</v>
      </c>
      <c r="K24">
        <f>M24+M16+M11</f>
        <v>32.85</v>
      </c>
      <c r="M24">
        <f>SUM(M18:M22)</f>
        <v>24.083219814241488</v>
      </c>
    </row>
    <row r="25" spans="1:14" ht="16.5" thickBot="1" x14ac:dyDescent="0.3">
      <c r="A25" s="12"/>
      <c r="B25" s="26" t="s">
        <v>49</v>
      </c>
      <c r="C25" s="26"/>
      <c r="D25" s="26">
        <v>6507866.4800000004</v>
      </c>
      <c r="E25" s="26">
        <f>E24+E16+E11</f>
        <v>34.17</v>
      </c>
      <c r="F25" s="14">
        <f>F24+F16+F11</f>
        <v>32.299999999999997</v>
      </c>
      <c r="G25" s="8" t="s">
        <v>11</v>
      </c>
      <c r="H25" s="9"/>
      <c r="I25" s="10">
        <v>37.450000000000003</v>
      </c>
      <c r="K25">
        <v>32.85</v>
      </c>
      <c r="L25">
        <v>32.85</v>
      </c>
      <c r="M25">
        <f>L25/F25</f>
        <v>1.01702786377709</v>
      </c>
    </row>
    <row r="26" spans="1:14" ht="15.75" x14ac:dyDescent="0.25">
      <c r="A26" s="27"/>
      <c r="B26" s="27"/>
      <c r="C26" s="27"/>
      <c r="D26" s="27"/>
      <c r="E26" s="27"/>
      <c r="F26" s="27"/>
    </row>
    <row r="27" spans="1:14" ht="15.75" x14ac:dyDescent="0.25">
      <c r="A27" s="27"/>
      <c r="B27" s="27"/>
      <c r="C27" s="27"/>
      <c r="D27" s="27"/>
      <c r="E27" s="27"/>
      <c r="F27" s="27"/>
    </row>
    <row r="28" spans="1:14" ht="15.75" x14ac:dyDescent="0.25">
      <c r="A28" s="27"/>
      <c r="B28" s="27"/>
      <c r="C28" s="27"/>
      <c r="D28" s="27"/>
      <c r="E28" s="27"/>
      <c r="F28" s="27"/>
    </row>
    <row r="29" spans="1:14" ht="15.75" x14ac:dyDescent="0.25">
      <c r="A29" s="27"/>
      <c r="B29" s="27"/>
      <c r="C29" s="27"/>
      <c r="D29" s="27"/>
      <c r="E29" s="27"/>
      <c r="F29" s="27"/>
    </row>
    <row r="30" spans="1:14" ht="15.75" x14ac:dyDescent="0.25">
      <c r="A30" s="27"/>
      <c r="B30" s="27"/>
      <c r="C30" s="27"/>
      <c r="D30" s="27"/>
      <c r="E30" s="27"/>
      <c r="F30" s="27"/>
    </row>
    <row r="31" spans="1:14" ht="15.75" x14ac:dyDescent="0.25">
      <c r="A31" s="27"/>
      <c r="B31" s="27"/>
      <c r="C31" s="27"/>
      <c r="D31" s="27"/>
      <c r="E31" s="27"/>
      <c r="F31" s="27"/>
    </row>
    <row r="32" spans="1:14" ht="15.75" x14ac:dyDescent="0.25">
      <c r="A32" s="27"/>
      <c r="B32" s="27"/>
      <c r="C32" s="27"/>
      <c r="D32" s="27"/>
      <c r="E32" s="27"/>
      <c r="F32" s="27"/>
    </row>
    <row r="33" spans="1:6" ht="15.75" x14ac:dyDescent="0.25">
      <c r="A33" s="27"/>
      <c r="B33" s="27"/>
      <c r="C33" s="27"/>
      <c r="D33" s="27"/>
      <c r="E33" s="27"/>
      <c r="F33" s="27"/>
    </row>
    <row r="34" spans="1:6" ht="15.75" x14ac:dyDescent="0.25">
      <c r="A34" s="27"/>
      <c r="B34" s="27"/>
      <c r="C34" s="27"/>
      <c r="D34" s="27"/>
      <c r="E34" s="27"/>
      <c r="F34" s="27"/>
    </row>
  </sheetData>
  <mergeCells count="9">
    <mergeCell ref="A16:C16"/>
    <mergeCell ref="A17:F17"/>
    <mergeCell ref="A24:C24"/>
    <mergeCell ref="A1:E1"/>
    <mergeCell ref="A2:E2"/>
    <mergeCell ref="A3:E3"/>
    <mergeCell ref="A6:F6"/>
    <mergeCell ref="A11:C11"/>
    <mergeCell ref="A12:F12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Гудкова 20 (правильный 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Масленникова Оксана Викторовна</dc:creator>
  <cp:lastModifiedBy>Масленникова Оксана Викторовна</cp:lastModifiedBy>
  <dcterms:created xsi:type="dcterms:W3CDTF">2019-03-25T06:09:41Z</dcterms:created>
  <dcterms:modified xsi:type="dcterms:W3CDTF">2019-03-25T06:13:19Z</dcterms:modified>
</cp:coreProperties>
</file>